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Datos 2019\FEDERACION 2019\Campeonato Nacional Asociaciones\"/>
    </mc:Choice>
  </mc:AlternateContent>
  <bookViews>
    <workbookView xWindow="0" yWindow="0" windowWidth="20490" windowHeight="7155" tabRatio="764"/>
  </bookViews>
  <sheets>
    <sheet name="Base" sheetId="1" r:id="rId1"/>
    <sheet name="Ind SS DyV" sheetId="3" r:id="rId2"/>
    <sheet name="Duplas SS D yV" sheetId="5" r:id="rId3"/>
    <sheet name="Cuartas Mixtas SS d yV" sheetId="13" r:id="rId4"/>
    <sheet name="Todo Evento SS DyV" sheetId="8" r:id="rId5"/>
    <sheet name="RESUMEN SUPER SENIOR" sheetId="15" r:id="rId6"/>
    <sheet name="Ind. Sen DyV" sheetId="9" r:id="rId7"/>
    <sheet name="Duplas sen DyV" sheetId="10" r:id="rId8"/>
    <sheet name="Cuarta Sen DyV" sheetId="11" r:id="rId9"/>
    <sheet name="T.E Senior DyV" sheetId="12" r:id="rId10"/>
    <sheet name="RESUMEN SENIOR" sheetId="14" r:id="rId11"/>
  </sheets>
  <calcPr calcId="152511"/>
</workbook>
</file>

<file path=xl/calcChain.xml><?xml version="1.0" encoding="utf-8"?>
<calcChain xmlns="http://schemas.openxmlformats.org/spreadsheetml/2006/main">
  <c r="B17" i="14" l="1"/>
  <c r="B6" i="14"/>
  <c r="B7" i="14"/>
  <c r="B8" i="14"/>
  <c r="B9" i="14"/>
  <c r="B16" i="14"/>
  <c r="B13" i="14"/>
  <c r="B14" i="14"/>
  <c r="B15" i="14"/>
  <c r="B27" i="14"/>
  <c r="B28" i="14"/>
  <c r="B29" i="14"/>
  <c r="B30" i="14"/>
  <c r="B2" i="14"/>
  <c r="B3" i="14"/>
  <c r="B4" i="14"/>
  <c r="B5" i="14"/>
  <c r="B21" i="14"/>
  <c r="B22" i="14"/>
  <c r="B23" i="14"/>
  <c r="B24" i="14"/>
  <c r="B12" i="14"/>
  <c r="C4" i="14" l="1"/>
  <c r="C29" i="14"/>
  <c r="C30" i="14" l="1"/>
  <c r="C27" i="14"/>
  <c r="C3" i="14"/>
  <c r="C2" i="14"/>
  <c r="C28" i="14"/>
  <c r="C21" i="14"/>
  <c r="C13" i="14"/>
  <c r="C15" i="14"/>
  <c r="C14" i="14"/>
  <c r="C9" i="14"/>
  <c r="C7" i="14"/>
  <c r="C31" i="14" l="1"/>
  <c r="C24" i="14"/>
  <c r="C5" i="14"/>
  <c r="C12" i="14"/>
  <c r="C22" i="14" l="1"/>
  <c r="C23" i="14"/>
  <c r="C8" i="14"/>
  <c r="C6" i="14"/>
  <c r="C16" i="14"/>
  <c r="C25" i="14" l="1"/>
  <c r="C18" i="14"/>
  <c r="C10" i="14"/>
</calcChain>
</file>

<file path=xl/sharedStrings.xml><?xml version="1.0" encoding="utf-8"?>
<sst xmlns="http://schemas.openxmlformats.org/spreadsheetml/2006/main" count="817" uniqueCount="145">
  <si>
    <t>TORNEO NACIONAL DE ASOCIACIONES 2018</t>
  </si>
  <si>
    <t>CODIGO</t>
  </si>
  <si>
    <t>SUPER SENIOR VARONES</t>
  </si>
  <si>
    <t>JUGADOR</t>
  </si>
  <si>
    <t>ASOCIACION</t>
  </si>
  <si>
    <t>CHUQUICAMATA</t>
  </si>
  <si>
    <t>IQUIQUE</t>
  </si>
  <si>
    <t>INDIVIDUAL</t>
  </si>
  <si>
    <t>N°</t>
  </si>
  <si>
    <t>NOMBRE Y APELLIDOS</t>
  </si>
  <si>
    <t>ASOC.</t>
  </si>
  <si>
    <t>LINEAS</t>
  </si>
  <si>
    <t>L1</t>
  </si>
  <si>
    <t>L2</t>
  </si>
  <si>
    <t>L3</t>
  </si>
  <si>
    <t>L4</t>
  </si>
  <si>
    <t>L5</t>
  </si>
  <si>
    <t>L6</t>
  </si>
  <si>
    <t>TOTAL</t>
  </si>
  <si>
    <t>PROM.</t>
  </si>
  <si>
    <t>IQ1SSV</t>
  </si>
  <si>
    <t>Genarino Claps</t>
  </si>
  <si>
    <t>Oscar Cavieres</t>
  </si>
  <si>
    <t>RANCAGUA</t>
  </si>
  <si>
    <t>Jorge Cavieres</t>
  </si>
  <si>
    <t>CH1SSV</t>
  </si>
  <si>
    <t>CH2SSV</t>
  </si>
  <si>
    <t>Adolfo Galleguillos</t>
  </si>
  <si>
    <t>IQ2SSV</t>
  </si>
  <si>
    <t>SENIOR DAMAS</t>
  </si>
  <si>
    <t>CH1SD</t>
  </si>
  <si>
    <t>CH2SD</t>
  </si>
  <si>
    <t>SENIOR VARONES</t>
  </si>
  <si>
    <t>CH1SV</t>
  </si>
  <si>
    <t>CH2SV</t>
  </si>
  <si>
    <t>CH3SV</t>
  </si>
  <si>
    <t>CH4SV</t>
  </si>
  <si>
    <t>IQ1SV</t>
  </si>
  <si>
    <t>IQ2SV</t>
  </si>
  <si>
    <t>IQ3SV</t>
  </si>
  <si>
    <t>IQ4SV</t>
  </si>
  <si>
    <t>RA1SV</t>
  </si>
  <si>
    <t>RA2SV</t>
  </si>
  <si>
    <t>RA3SV</t>
  </si>
  <si>
    <t>RA4SV</t>
  </si>
  <si>
    <t>DUPLAS</t>
  </si>
  <si>
    <t>L-1</t>
  </si>
  <si>
    <t>L-2</t>
  </si>
  <si>
    <t>L-3</t>
  </si>
  <si>
    <t>L-4</t>
  </si>
  <si>
    <t>L-5</t>
  </si>
  <si>
    <t>L-6</t>
  </si>
  <si>
    <t>T. CUARTA</t>
  </si>
  <si>
    <t xml:space="preserve">INDIVIDUAL </t>
  </si>
  <si>
    <t>CUARTAS</t>
  </si>
  <si>
    <t>TODO EVENTO SUPER SENIOR VARONES</t>
  </si>
  <si>
    <t>TODO EVENTO SENIOR  DAMAS</t>
  </si>
  <si>
    <t>TODO EVENTO SENIOR  VARONES</t>
  </si>
  <si>
    <t>JUGADORES CAMPEONATO NACIONAL DE ASOCIACIONES 2019</t>
  </si>
  <si>
    <t>METROPOLITANA</t>
  </si>
  <si>
    <t>ME1SD</t>
  </si>
  <si>
    <t>ME2SD</t>
  </si>
  <si>
    <t>ME3SD</t>
  </si>
  <si>
    <t>ME4SD</t>
  </si>
  <si>
    <t>SUPER SENIOR DAMAS</t>
  </si>
  <si>
    <t>ME1SSD</t>
  </si>
  <si>
    <t>ME2SSD</t>
  </si>
  <si>
    <t>RA1SSD</t>
  </si>
  <si>
    <t>RA2SSD</t>
  </si>
  <si>
    <t>ME1SV</t>
  </si>
  <si>
    <t>ME2SV</t>
  </si>
  <si>
    <t>ME3SV</t>
  </si>
  <si>
    <t>ME4SV</t>
  </si>
  <si>
    <t>Fernando Peña</t>
  </si>
  <si>
    <t>Juan Guerrero</t>
  </si>
  <si>
    <t>Carlos Díaz</t>
  </si>
  <si>
    <t>ME1SSV</t>
  </si>
  <si>
    <t>ME2SSV</t>
  </si>
  <si>
    <t>RA1SSV</t>
  </si>
  <si>
    <t>RA2SSV</t>
  </si>
  <si>
    <t>Cristina Goméz</t>
  </si>
  <si>
    <t>Gladys Astorga</t>
  </si>
  <si>
    <t>Flor Ibarra</t>
  </si>
  <si>
    <t>Mariana Colinas</t>
  </si>
  <si>
    <t>Veronica Rajii</t>
  </si>
  <si>
    <t>Marlene Quiñones</t>
  </si>
  <si>
    <t>Carlos Sommariva</t>
  </si>
  <si>
    <t>Adrián Reyes</t>
  </si>
  <si>
    <t>Mauricio Aguayo</t>
  </si>
  <si>
    <t>Diva Ferrada</t>
  </si>
  <si>
    <t>Veronica Lorca</t>
  </si>
  <si>
    <t xml:space="preserve">Filomena Arenas </t>
  </si>
  <si>
    <t>Raúl Castillo</t>
  </si>
  <si>
    <t>Edison Uroza</t>
  </si>
  <si>
    <t>IQ1SSD</t>
  </si>
  <si>
    <t>IQ2SSD</t>
  </si>
  <si>
    <t>CUARTAS MIXTAS</t>
  </si>
  <si>
    <t>PROMEDIO</t>
  </si>
  <si>
    <t>TODO EVENTO SUPER SENIOR DAMAS</t>
  </si>
  <si>
    <t>TORNEO NACIONAL DE ASOCIACIONES 2019</t>
  </si>
  <si>
    <t>PROM. CUARTA</t>
  </si>
  <si>
    <t>T. DUPLA</t>
  </si>
  <si>
    <t>PROM. DUPLA</t>
  </si>
  <si>
    <t>RESUMEN EQUIPOS SENIOR</t>
  </si>
  <si>
    <t>TOTAL CHUQUICAMATA</t>
  </si>
  <si>
    <t>TOTAL IQUIQUE</t>
  </si>
  <si>
    <t>RESUMEN EQUIPOS SUPER SENIOR</t>
  </si>
  <si>
    <t>Irene Lopez</t>
  </si>
  <si>
    <t>Johanna Zambrano</t>
  </si>
  <si>
    <t>Samuel Concha</t>
  </si>
  <si>
    <t>Luis Nuñez</t>
  </si>
  <si>
    <t>Jorge Mandiola</t>
  </si>
  <si>
    <t>Margarita Palma</t>
  </si>
  <si>
    <t>Hugo Rojas</t>
  </si>
  <si>
    <t>Enrique Fernandez</t>
  </si>
  <si>
    <t>Miguel Sotomayor</t>
  </si>
  <si>
    <t>Ramón Royo</t>
  </si>
  <si>
    <t>Francisco Catalán</t>
  </si>
  <si>
    <t>Iván Aracena</t>
  </si>
  <si>
    <t>René Huerta</t>
  </si>
  <si>
    <t>René Serrano</t>
  </si>
  <si>
    <t>Ramon Royo</t>
  </si>
  <si>
    <t>Pablo Basáez</t>
  </si>
  <si>
    <t>Total Duplas</t>
  </si>
  <si>
    <t>Prom. Dupla</t>
  </si>
  <si>
    <t>Total</t>
  </si>
  <si>
    <t>Prom</t>
  </si>
  <si>
    <t>TOTAL METROPOLITANA</t>
  </si>
  <si>
    <t>TOTAL RANCAGUA</t>
  </si>
  <si>
    <t xml:space="preserve">Linea Alta Varon </t>
  </si>
  <si>
    <t>Mejor serie</t>
  </si>
  <si>
    <t>Raul Castillo</t>
  </si>
  <si>
    <t xml:space="preserve">Juan Guerrero </t>
  </si>
  <si>
    <t>Mejor Serie</t>
  </si>
  <si>
    <t>Mejor linea</t>
  </si>
  <si>
    <t xml:space="preserve">Mejor Línea </t>
  </si>
  <si>
    <t>Adrian Reyes</t>
  </si>
  <si>
    <t>Linea Alta Dama</t>
  </si>
  <si>
    <t>Mejor serie Dama</t>
  </si>
  <si>
    <t>Filomena Arenas</t>
  </si>
  <si>
    <t xml:space="preserve">Primer Lugar Super Senior </t>
  </si>
  <si>
    <t>Rancagua</t>
  </si>
  <si>
    <t>Segundo Lugar Super Senior</t>
  </si>
  <si>
    <t>Metropolitana</t>
  </si>
  <si>
    <t>SENIOR MIXTOS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</si>
</sst>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-* #,##0.00_-;\-* #,##0.00_-;_-* &quot;-&quot;??_-;_-@"/>
    <numFmt numFmtId="165" formatCode="_ * #,##0.00_ ;_ * \-#,##0.00_ ;_ * &quot;-&quot;_ ;_ @_ "/>
    <numFmt numFmtId="166" formatCode="0.0"/>
  </numFmts>
  <fonts count="9">
    <font>
      <sz val="11"/>
      <color rgb="FF000000"/>
      <name val="Calibri"/>
    </font>
    <font>
      <b/>
      <sz val="12"/>
      <color rgb="FF000000"/>
      <name val="Arial"/>
    </font>
    <font>
      <sz val="12"/>
      <color rgb="FF000000"/>
      <name val="Arial"/>
    </font>
    <font>
      <sz val="11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16"/>
      <color rgb="FF000000"/>
      <name val="Arial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41" fontId="8" fillId="0" borderId="0" applyFont="0" applyFill="0" applyBorder="0" applyAlignment="0" applyProtection="0"/>
  </cellStyleXfs>
  <cellXfs count="637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 vertical="center"/>
    </xf>
    <xf numFmtId="0" fontId="2" fillId="0" borderId="6" xfId="0" applyFont="1" applyBorder="1" applyAlignment="1"/>
    <xf numFmtId="0" fontId="1" fillId="0" borderId="12" xfId="0" applyFont="1" applyBorder="1" applyAlignment="1">
      <alignment horizontal="center"/>
    </xf>
    <xf numFmtId="0" fontId="2" fillId="0" borderId="17" xfId="0" applyFont="1" applyBorder="1"/>
    <xf numFmtId="0" fontId="2" fillId="0" borderId="8" xfId="0" applyFont="1" applyBorder="1"/>
    <xf numFmtId="0" fontId="2" fillId="0" borderId="24" xfId="0" applyFont="1" applyBorder="1"/>
    <xf numFmtId="2" fontId="2" fillId="0" borderId="0" xfId="0" applyNumberFormat="1" applyFont="1"/>
    <xf numFmtId="0" fontId="0" fillId="0" borderId="0" xfId="0" applyFont="1" applyAlignment="1"/>
    <xf numFmtId="0" fontId="2" fillId="0" borderId="27" xfId="0" applyFont="1" applyBorder="1"/>
    <xf numFmtId="0" fontId="2" fillId="0" borderId="29" xfId="0" applyFont="1" applyBorder="1"/>
    <xf numFmtId="0" fontId="2" fillId="0" borderId="28" xfId="0" applyFont="1" applyBorder="1"/>
    <xf numFmtId="0" fontId="2" fillId="0" borderId="31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27" xfId="0" applyFont="1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0" fillId="0" borderId="0" xfId="0" applyFont="1" applyAlignment="1"/>
    <xf numFmtId="0" fontId="2" fillId="0" borderId="19" xfId="0" applyFont="1" applyFill="1" applyBorder="1"/>
    <xf numFmtId="0" fontId="2" fillId="0" borderId="6" xfId="0" applyFont="1" applyFill="1" applyBorder="1"/>
    <xf numFmtId="0" fontId="2" fillId="0" borderId="19" xfId="0" applyFont="1" applyBorder="1"/>
    <xf numFmtId="0" fontId="1" fillId="0" borderId="44" xfId="0" applyFont="1" applyBorder="1"/>
    <xf numFmtId="0" fontId="1" fillId="0" borderId="45" xfId="0" applyFont="1" applyBorder="1" applyAlignment="1">
      <alignment horizontal="center" vertical="center"/>
    </xf>
    <xf numFmtId="0" fontId="2" fillId="0" borderId="46" xfId="0" applyFont="1" applyBorder="1"/>
    <xf numFmtId="0" fontId="2" fillId="0" borderId="47" xfId="0" applyFont="1" applyBorder="1"/>
    <xf numFmtId="0" fontId="1" fillId="0" borderId="48" xfId="0" applyFont="1" applyBorder="1"/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/>
    <xf numFmtId="0" fontId="1" fillId="0" borderId="54" xfId="0" applyFont="1" applyBorder="1" applyAlignment="1">
      <alignment horizontal="center" vertical="center"/>
    </xf>
    <xf numFmtId="0" fontId="2" fillId="0" borderId="40" xfId="0" applyFont="1" applyFill="1" applyBorder="1"/>
    <xf numFmtId="0" fontId="2" fillId="0" borderId="27" xfId="0" applyFont="1" applyBorder="1" applyAlignment="1">
      <alignment horizontal="left"/>
    </xf>
    <xf numFmtId="0" fontId="2" fillId="0" borderId="27" xfId="0" applyFont="1" applyBorder="1" applyAlignment="1"/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7" xfId="0" applyFont="1" applyBorder="1"/>
    <xf numFmtId="0" fontId="1" fillId="0" borderId="58" xfId="0" applyFont="1" applyBorder="1"/>
    <xf numFmtId="0" fontId="2" fillId="0" borderId="59" xfId="0" applyFont="1" applyBorder="1"/>
    <xf numFmtId="164" fontId="2" fillId="0" borderId="32" xfId="0" applyNumberFormat="1" applyFont="1" applyBorder="1"/>
    <xf numFmtId="0" fontId="0" fillId="0" borderId="0" xfId="0" applyFont="1" applyAlignment="1"/>
    <xf numFmtId="0" fontId="2" fillId="0" borderId="62" xfId="0" applyFont="1" applyBorder="1"/>
    <xf numFmtId="0" fontId="2" fillId="0" borderId="63" xfId="0" applyFont="1" applyBorder="1"/>
    <xf numFmtId="0" fontId="2" fillId="0" borderId="65" xfId="0" applyFont="1" applyBorder="1" applyAlignment="1">
      <alignment horizontal="left"/>
    </xf>
    <xf numFmtId="0" fontId="2" fillId="0" borderId="66" xfId="0" applyFont="1" applyBorder="1"/>
    <xf numFmtId="0" fontId="2" fillId="0" borderId="67" xfId="0" applyFont="1" applyBorder="1" applyAlignment="1">
      <alignment horizontal="center"/>
    </xf>
    <xf numFmtId="0" fontId="2" fillId="0" borderId="67" xfId="0" applyFont="1" applyBorder="1" applyAlignment="1"/>
    <xf numFmtId="0" fontId="2" fillId="0" borderId="68" xfId="0" applyFont="1" applyBorder="1"/>
    <xf numFmtId="0" fontId="2" fillId="0" borderId="71" xfId="0" applyFont="1" applyBorder="1"/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/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/>
    <xf numFmtId="164" fontId="2" fillId="0" borderId="19" xfId="0" applyNumberFormat="1" applyFont="1" applyBorder="1"/>
    <xf numFmtId="0" fontId="2" fillId="0" borderId="74" xfId="0" applyFont="1" applyBorder="1"/>
    <xf numFmtId="0" fontId="2" fillId="0" borderId="76" xfId="0" applyFont="1" applyBorder="1"/>
    <xf numFmtId="0" fontId="2" fillId="0" borderId="77" xfId="0" applyFont="1" applyBorder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/>
    <xf numFmtId="164" fontId="2" fillId="0" borderId="35" xfId="0" applyNumberFormat="1" applyFont="1" applyBorder="1"/>
    <xf numFmtId="0" fontId="4" fillId="0" borderId="0" xfId="0" applyFont="1"/>
    <xf numFmtId="0" fontId="2" fillId="0" borderId="78" xfId="0" applyFont="1" applyBorder="1"/>
    <xf numFmtId="0" fontId="2" fillId="0" borderId="80" xfId="0" applyFont="1" applyBorder="1"/>
    <xf numFmtId="0" fontId="2" fillId="0" borderId="79" xfId="0" applyFont="1" applyBorder="1"/>
    <xf numFmtId="0" fontId="2" fillId="0" borderId="27" xfId="0" applyFont="1" applyFill="1" applyBorder="1"/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164" fontId="2" fillId="0" borderId="19" xfId="0" applyNumberFormat="1" applyFont="1" applyFill="1" applyBorder="1"/>
    <xf numFmtId="0" fontId="2" fillId="0" borderId="2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164" fontId="2" fillId="0" borderId="32" xfId="0" applyNumberFormat="1" applyFont="1" applyFill="1" applyBorder="1"/>
    <xf numFmtId="0" fontId="2" fillId="0" borderId="34" xfId="0" applyFont="1" applyFill="1" applyBorder="1" applyAlignment="1">
      <alignment horizontal="left"/>
    </xf>
    <xf numFmtId="0" fontId="2" fillId="0" borderId="34" xfId="0" applyFont="1" applyFill="1" applyBorder="1"/>
    <xf numFmtId="164" fontId="2" fillId="0" borderId="35" xfId="0" applyNumberFormat="1" applyFont="1" applyFill="1" applyBorder="1"/>
    <xf numFmtId="0" fontId="4" fillId="0" borderId="82" xfId="0" applyFont="1" applyFill="1" applyBorder="1" applyAlignment="1">
      <alignment horizontal="left"/>
    </xf>
    <xf numFmtId="0" fontId="1" fillId="0" borderId="83" xfId="0" applyFont="1" applyFill="1" applyBorder="1"/>
    <xf numFmtId="0" fontId="1" fillId="0" borderId="84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1" fillId="0" borderId="86" xfId="0" applyFont="1" applyBorder="1"/>
    <xf numFmtId="0" fontId="1" fillId="0" borderId="87" xfId="0" applyFont="1" applyBorder="1"/>
    <xf numFmtId="0" fontId="2" fillId="0" borderId="18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18" xfId="0" applyFont="1" applyFill="1" applyBorder="1"/>
    <xf numFmtId="0" fontId="2" fillId="0" borderId="0" xfId="0" applyFont="1" applyFill="1" applyAlignment="1">
      <alignment horizontal="center"/>
    </xf>
    <xf numFmtId="0" fontId="2" fillId="0" borderId="5" xfId="0" applyFont="1" applyFill="1" applyBorder="1"/>
    <xf numFmtId="0" fontId="2" fillId="0" borderId="0" xfId="0" applyFont="1" applyFill="1"/>
    <xf numFmtId="0" fontId="1" fillId="0" borderId="24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3" xfId="0" applyFont="1" applyFill="1" applyBorder="1"/>
    <xf numFmtId="0" fontId="4" fillId="0" borderId="7" xfId="0" applyFont="1" applyBorder="1" applyAlignment="1">
      <alignment horizontal="left"/>
    </xf>
    <xf numFmtId="164" fontId="2" fillId="0" borderId="46" xfId="0" applyNumberFormat="1" applyFont="1" applyFill="1" applyBorder="1"/>
    <xf numFmtId="0" fontId="2" fillId="0" borderId="72" xfId="0" applyFont="1" applyFill="1" applyBorder="1" applyAlignment="1">
      <alignment horizontal="center"/>
    </xf>
    <xf numFmtId="0" fontId="2" fillId="0" borderId="89" xfId="0" applyFont="1" applyFill="1" applyBorder="1" applyAlignment="1"/>
    <xf numFmtId="0" fontId="2" fillId="0" borderId="72" xfId="0" applyFont="1" applyFill="1" applyBorder="1"/>
    <xf numFmtId="164" fontId="2" fillId="0" borderId="47" xfId="0" applyNumberFormat="1" applyFont="1" applyFill="1" applyBorder="1"/>
    <xf numFmtId="0" fontId="2" fillId="0" borderId="67" xfId="0" applyFont="1" applyFill="1" applyBorder="1"/>
    <xf numFmtId="0" fontId="2" fillId="0" borderId="68" xfId="0" applyFont="1" applyFill="1" applyBorder="1" applyAlignment="1">
      <alignment horizontal="center"/>
    </xf>
    <xf numFmtId="0" fontId="2" fillId="0" borderId="67" xfId="0" applyFont="1" applyFill="1" applyBorder="1" applyAlignment="1"/>
    <xf numFmtId="0" fontId="2" fillId="0" borderId="68" xfId="0" applyFont="1" applyFill="1" applyBorder="1"/>
    <xf numFmtId="164" fontId="2" fillId="0" borderId="69" xfId="0" applyNumberFormat="1" applyFont="1" applyFill="1" applyBorder="1"/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/>
    <xf numFmtId="164" fontId="2" fillId="0" borderId="95" xfId="0" applyNumberFormat="1" applyFont="1" applyFill="1" applyBorder="1"/>
    <xf numFmtId="0" fontId="2" fillId="0" borderId="22" xfId="0" applyFont="1" applyFill="1" applyBorder="1" applyAlignment="1"/>
    <xf numFmtId="0" fontId="2" fillId="0" borderId="96" xfId="0" applyFont="1" applyBorder="1"/>
    <xf numFmtId="0" fontId="2" fillId="0" borderId="73" xfId="0" applyFont="1" applyFill="1" applyBorder="1" applyAlignment="1">
      <alignment horizontal="center"/>
    </xf>
    <xf numFmtId="0" fontId="2" fillId="0" borderId="64" xfId="0" applyFont="1" applyFill="1" applyBorder="1" applyAlignment="1"/>
    <xf numFmtId="0" fontId="2" fillId="0" borderId="73" xfId="0" applyFont="1" applyFill="1" applyBorder="1"/>
    <xf numFmtId="164" fontId="2" fillId="0" borderId="97" xfId="0" applyNumberFormat="1" applyFont="1" applyFill="1" applyBorder="1"/>
    <xf numFmtId="0" fontId="2" fillId="0" borderId="22" xfId="0" applyFont="1" applyFill="1" applyBorder="1"/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/>
    <xf numFmtId="0" fontId="1" fillId="0" borderId="98" xfId="0" applyFont="1" applyFill="1" applyBorder="1"/>
    <xf numFmtId="0" fontId="1" fillId="0" borderId="55" xfId="0" applyFont="1" applyFill="1" applyBorder="1" applyAlignment="1">
      <alignment horizontal="left"/>
    </xf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2" fillId="0" borderId="91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1" fillId="0" borderId="100" xfId="0" applyFont="1" applyBorder="1"/>
    <xf numFmtId="2" fontId="1" fillId="0" borderId="101" xfId="0" applyNumberFormat="1" applyFont="1" applyBorder="1"/>
    <xf numFmtId="0" fontId="2" fillId="0" borderId="29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00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left"/>
    </xf>
    <xf numFmtId="2" fontId="2" fillId="0" borderId="52" xfId="0" applyNumberFormat="1" applyFont="1" applyBorder="1"/>
    <xf numFmtId="0" fontId="2" fillId="0" borderId="102" xfId="0" applyFont="1" applyBorder="1"/>
    <xf numFmtId="0" fontId="2" fillId="0" borderId="103" xfId="0" applyFont="1" applyBorder="1" applyAlignment="1">
      <alignment horizontal="center"/>
    </xf>
    <xf numFmtId="0" fontId="2" fillId="0" borderId="89" xfId="0" applyFont="1" applyBorder="1"/>
    <xf numFmtId="0" fontId="2" fillId="0" borderId="104" xfId="0" applyFont="1" applyBorder="1"/>
    <xf numFmtId="2" fontId="2" fillId="0" borderId="105" xfId="0" applyNumberFormat="1" applyFont="1" applyBorder="1"/>
    <xf numFmtId="0" fontId="4" fillId="0" borderId="100" xfId="0" applyFont="1" applyBorder="1"/>
    <xf numFmtId="0" fontId="2" fillId="0" borderId="109" xfId="0" applyFont="1" applyBorder="1"/>
    <xf numFmtId="0" fontId="2" fillId="0" borderId="89" xfId="0" applyFont="1" applyFill="1" applyBorder="1"/>
    <xf numFmtId="0" fontId="2" fillId="0" borderId="90" xfId="0" applyFont="1" applyFill="1" applyBorder="1"/>
    <xf numFmtId="0" fontId="2" fillId="0" borderId="66" xfId="0" applyFont="1" applyFill="1" applyBorder="1"/>
    <xf numFmtId="0" fontId="2" fillId="0" borderId="71" xfId="0" applyFont="1" applyFill="1" applyBorder="1"/>
    <xf numFmtId="0" fontId="2" fillId="0" borderId="110" xfId="0" applyFont="1" applyFill="1" applyBorder="1"/>
    <xf numFmtId="0" fontId="2" fillId="0" borderId="75" xfId="0" applyFont="1" applyFill="1" applyBorder="1"/>
    <xf numFmtId="0" fontId="2" fillId="0" borderId="111" xfId="0" applyFont="1" applyFill="1" applyBorder="1"/>
    <xf numFmtId="0" fontId="2" fillId="0" borderId="113" xfId="0" applyFont="1" applyBorder="1"/>
    <xf numFmtId="0" fontId="2" fillId="0" borderId="114" xfId="0" applyFont="1" applyBorder="1"/>
    <xf numFmtId="0" fontId="2" fillId="0" borderId="115" xfId="0" applyFont="1" applyBorder="1"/>
    <xf numFmtId="0" fontId="1" fillId="0" borderId="24" xfId="0" applyFont="1" applyFill="1" applyBorder="1" applyAlignment="1"/>
    <xf numFmtId="0" fontId="1" fillId="0" borderId="19" xfId="0" applyFont="1" applyFill="1" applyBorder="1" applyAlignment="1"/>
    <xf numFmtId="0" fontId="4" fillId="0" borderId="28" xfId="0" applyFont="1" applyBorder="1"/>
    <xf numFmtId="0" fontId="5" fillId="0" borderId="0" xfId="0" applyFont="1"/>
    <xf numFmtId="0" fontId="6" fillId="0" borderId="0" xfId="0" applyFont="1" applyAlignment="1"/>
    <xf numFmtId="0" fontId="0" fillId="0" borderId="19" xfId="0" applyFont="1" applyBorder="1" applyAlignment="1"/>
    <xf numFmtId="0" fontId="4" fillId="0" borderId="19" xfId="0" applyFont="1" applyFill="1" applyBorder="1" applyAlignment="1">
      <alignment horizontal="center"/>
    </xf>
    <xf numFmtId="0" fontId="2" fillId="0" borderId="32" xfId="0" applyFont="1" applyFill="1" applyBorder="1"/>
    <xf numFmtId="0" fontId="4" fillId="0" borderId="35" xfId="0" applyFont="1" applyFill="1" applyBorder="1"/>
    <xf numFmtId="0" fontId="4" fillId="0" borderId="116" xfId="0" applyFont="1" applyFill="1" applyBorder="1" applyAlignment="1">
      <alignment horizontal="center"/>
    </xf>
    <xf numFmtId="0" fontId="4" fillId="0" borderId="19" xfId="0" applyFont="1" applyFill="1" applyBorder="1"/>
    <xf numFmtId="0" fontId="2" fillId="0" borderId="121" xfId="0" applyFont="1" applyBorder="1"/>
    <xf numFmtId="0" fontId="2" fillId="0" borderId="123" xfId="0" applyFont="1" applyFill="1" applyBorder="1"/>
    <xf numFmtId="0" fontId="0" fillId="0" borderId="0" xfId="0" applyFont="1" applyAlignment="1"/>
    <xf numFmtId="0" fontId="0" fillId="0" borderId="0" xfId="0" applyFont="1" applyAlignment="1"/>
    <xf numFmtId="2" fontId="2" fillId="0" borderId="78" xfId="0" applyNumberFormat="1" applyFont="1" applyBorder="1"/>
    <xf numFmtId="2" fontId="2" fillId="0" borderId="79" xfId="0" applyNumberFormat="1" applyFont="1" applyBorder="1"/>
    <xf numFmtId="0" fontId="5" fillId="0" borderId="59" xfId="0" applyFont="1" applyBorder="1"/>
    <xf numFmtId="0" fontId="5" fillId="0" borderId="31" xfId="0" applyFont="1" applyBorder="1"/>
    <xf numFmtId="0" fontId="5" fillId="0" borderId="19" xfId="0" applyFont="1" applyBorder="1"/>
    <xf numFmtId="0" fontId="5" fillId="0" borderId="36" xfId="0" applyFont="1" applyBorder="1" applyAlignment="1"/>
    <xf numFmtId="0" fontId="5" fillId="0" borderId="37" xfId="0" applyFont="1" applyBorder="1" applyAlignment="1"/>
    <xf numFmtId="0" fontId="5" fillId="0" borderId="27" xfId="0" applyFont="1" applyBorder="1" applyAlignment="1"/>
    <xf numFmtId="0" fontId="5" fillId="0" borderId="32" xfId="0" applyFont="1" applyBorder="1" applyAlignment="1"/>
    <xf numFmtId="0" fontId="5" fillId="0" borderId="19" xfId="0" applyFont="1" applyBorder="1" applyAlignment="1"/>
    <xf numFmtId="0" fontId="5" fillId="0" borderId="0" xfId="0" applyFont="1" applyAlignment="1"/>
    <xf numFmtId="164" fontId="2" fillId="0" borderId="125" xfId="0" applyNumberFormat="1" applyFont="1" applyBorder="1"/>
    <xf numFmtId="164" fontId="2" fillId="0" borderId="126" xfId="0" applyNumberFormat="1" applyFont="1" applyBorder="1"/>
    <xf numFmtId="165" fontId="2" fillId="0" borderId="35" xfId="1" applyNumberFormat="1" applyFont="1" applyBorder="1"/>
    <xf numFmtId="165" fontId="2" fillId="0" borderId="30" xfId="1" applyNumberFormat="1" applyFont="1" applyBorder="1"/>
    <xf numFmtId="0" fontId="5" fillId="0" borderId="129" xfId="0" applyFont="1" applyBorder="1"/>
    <xf numFmtId="0" fontId="5" fillId="0" borderId="28" xfId="0" applyFont="1" applyBorder="1"/>
    <xf numFmtId="1" fontId="2" fillId="0" borderId="72" xfId="0" applyNumberFormat="1" applyFont="1" applyBorder="1"/>
    <xf numFmtId="0" fontId="4" fillId="0" borderId="12" xfId="0" applyFont="1" applyBorder="1"/>
    <xf numFmtId="0" fontId="4" fillId="0" borderId="128" xfId="0" applyFont="1" applyBorder="1"/>
    <xf numFmtId="41" fontId="2" fillId="0" borderId="127" xfId="1" applyFont="1" applyBorder="1"/>
    <xf numFmtId="41" fontId="2" fillId="0" borderId="33" xfId="1" applyFont="1" applyBorder="1"/>
    <xf numFmtId="41" fontId="2" fillId="0" borderId="40" xfId="1" applyFont="1" applyBorder="1" applyAlignment="1"/>
    <xf numFmtId="41" fontId="2" fillId="0" borderId="27" xfId="1" applyFont="1" applyFill="1" applyBorder="1"/>
    <xf numFmtId="165" fontId="2" fillId="0" borderId="78" xfId="1" applyNumberFormat="1" applyFont="1" applyBorder="1"/>
    <xf numFmtId="165" fontId="2" fillId="0" borderId="79" xfId="1" applyNumberFormat="1" applyFont="1" applyBorder="1"/>
    <xf numFmtId="0" fontId="4" fillId="0" borderId="7" xfId="0" applyFont="1" applyFill="1" applyBorder="1" applyAlignment="1">
      <alignment horizontal="left"/>
    </xf>
    <xf numFmtId="0" fontId="2" fillId="0" borderId="70" xfId="0" applyFont="1" applyFill="1" applyBorder="1" applyAlignment="1">
      <alignment horizontal="left"/>
    </xf>
    <xf numFmtId="41" fontId="2" fillId="0" borderId="19" xfId="1" applyFont="1" applyBorder="1" applyAlignment="1"/>
    <xf numFmtId="1" fontId="2" fillId="0" borderId="19" xfId="0" applyNumberFormat="1" applyFont="1" applyBorder="1"/>
    <xf numFmtId="41" fontId="2" fillId="0" borderId="19" xfId="1" applyFont="1" applyBorder="1"/>
    <xf numFmtId="165" fontId="2" fillId="0" borderId="19" xfId="1" applyNumberFormat="1" applyFont="1" applyBorder="1"/>
    <xf numFmtId="0" fontId="5" fillId="0" borderId="19" xfId="0" applyFont="1" applyFill="1" applyBorder="1" applyAlignment="1">
      <alignment horizontal="left"/>
    </xf>
    <xf numFmtId="0" fontId="2" fillId="0" borderId="19" xfId="0" applyFont="1" applyFill="1" applyBorder="1" applyAlignment="1"/>
    <xf numFmtId="2" fontId="2" fillId="0" borderId="19" xfId="0" applyNumberFormat="1" applyFont="1" applyBorder="1"/>
    <xf numFmtId="0" fontId="2" fillId="2" borderId="59" xfId="0" applyFont="1" applyFill="1" applyBorder="1"/>
    <xf numFmtId="0" fontId="2" fillId="2" borderId="36" xfId="0" applyFont="1" applyFill="1" applyBorder="1" applyAlignment="1">
      <alignment horizontal="left"/>
    </xf>
    <xf numFmtId="0" fontId="2" fillId="2" borderId="60" xfId="0" applyFont="1" applyFill="1" applyBorder="1"/>
    <xf numFmtId="0" fontId="2" fillId="2" borderId="36" xfId="0" applyFont="1" applyFill="1" applyBorder="1" applyAlignment="1">
      <alignment horizontal="center"/>
    </xf>
    <xf numFmtId="0" fontId="2" fillId="2" borderId="36" xfId="0" applyFont="1" applyFill="1" applyBorder="1"/>
    <xf numFmtId="0" fontId="2" fillId="2" borderId="36" xfId="0" applyFont="1" applyFill="1" applyBorder="1" applyAlignment="1"/>
    <xf numFmtId="164" fontId="2" fillId="2" borderId="37" xfId="0" applyNumberFormat="1" applyFont="1" applyFill="1" applyBorder="1"/>
    <xf numFmtId="0" fontId="2" fillId="3" borderId="31" xfId="0" applyFont="1" applyFill="1" applyBorder="1"/>
    <xf numFmtId="0" fontId="2" fillId="3" borderId="27" xfId="0" applyFont="1" applyFill="1" applyBorder="1" applyAlignment="1">
      <alignment horizontal="left"/>
    </xf>
    <xf numFmtId="0" fontId="2" fillId="3" borderId="27" xfId="0" applyFont="1" applyFill="1" applyBorder="1"/>
    <xf numFmtId="0" fontId="2" fillId="3" borderId="27" xfId="0" applyFont="1" applyFill="1" applyBorder="1" applyAlignment="1">
      <alignment horizontal="center"/>
    </xf>
    <xf numFmtId="0" fontId="2" fillId="3" borderId="27" xfId="0" applyFont="1" applyFill="1" applyBorder="1" applyAlignment="1"/>
    <xf numFmtId="164" fontId="2" fillId="3" borderId="32" xfId="0" applyNumberFormat="1" applyFont="1" applyFill="1" applyBorder="1"/>
    <xf numFmtId="0" fontId="2" fillId="4" borderId="31" xfId="0" applyFont="1" applyFill="1" applyBorder="1"/>
    <xf numFmtId="0" fontId="2" fillId="4" borderId="27" xfId="0" applyFont="1" applyFill="1" applyBorder="1" applyAlignment="1">
      <alignment horizontal="left"/>
    </xf>
    <xf numFmtId="0" fontId="2" fillId="4" borderId="27" xfId="0" applyFont="1" applyFill="1" applyBorder="1"/>
    <xf numFmtId="0" fontId="2" fillId="4" borderId="27" xfId="0" applyFont="1" applyFill="1" applyBorder="1" applyAlignment="1">
      <alignment horizontal="center"/>
    </xf>
    <xf numFmtId="0" fontId="2" fillId="4" borderId="27" xfId="0" applyFont="1" applyFill="1" applyBorder="1" applyAlignment="1"/>
    <xf numFmtId="164" fontId="2" fillId="4" borderId="32" xfId="0" applyNumberFormat="1" applyFont="1" applyFill="1" applyBorder="1"/>
    <xf numFmtId="0" fontId="2" fillId="2" borderId="76" xfId="0" applyFont="1" applyFill="1" applyBorder="1"/>
    <xf numFmtId="0" fontId="2" fillId="3" borderId="38" xfId="0" applyFont="1" applyFill="1" applyBorder="1"/>
    <xf numFmtId="0" fontId="2" fillId="4" borderId="38" xfId="0" applyFont="1" applyFill="1" applyBorder="1"/>
    <xf numFmtId="0" fontId="2" fillId="4" borderId="59" xfId="0" applyFont="1" applyFill="1" applyBorder="1"/>
    <xf numFmtId="0" fontId="2" fillId="4" borderId="65" xfId="0" applyFont="1" applyFill="1" applyBorder="1" applyAlignment="1">
      <alignment horizontal="left"/>
    </xf>
    <xf numFmtId="0" fontId="2" fillId="4" borderId="66" xfId="0" applyFont="1" applyFill="1" applyBorder="1"/>
    <xf numFmtId="0" fontId="2" fillId="4" borderId="67" xfId="0" applyFont="1" applyFill="1" applyBorder="1" applyAlignment="1">
      <alignment horizontal="center"/>
    </xf>
    <xf numFmtId="0" fontId="2" fillId="4" borderId="67" xfId="0" applyFont="1" applyFill="1" applyBorder="1" applyAlignment="1"/>
    <xf numFmtId="0" fontId="2" fillId="4" borderId="68" xfId="0" applyFont="1" applyFill="1" applyBorder="1"/>
    <xf numFmtId="164" fontId="2" fillId="4" borderId="125" xfId="0" applyNumberFormat="1" applyFont="1" applyFill="1" applyBorder="1"/>
    <xf numFmtId="165" fontId="2" fillId="4" borderId="37" xfId="1" applyNumberFormat="1" applyFont="1" applyFill="1" applyBorder="1"/>
    <xf numFmtId="0" fontId="2" fillId="4" borderId="33" xfId="0" applyFont="1" applyFill="1" applyBorder="1"/>
    <xf numFmtId="0" fontId="2" fillId="4" borderId="70" xfId="0" applyFont="1" applyFill="1" applyBorder="1" applyAlignment="1">
      <alignment horizontal="left"/>
    </xf>
    <xf numFmtId="0" fontId="2" fillId="4" borderId="71" xfId="0" applyFont="1" applyFill="1" applyBorder="1"/>
    <xf numFmtId="0" fontId="2" fillId="4" borderId="40" xfId="0" applyFont="1" applyFill="1" applyBorder="1" applyAlignment="1">
      <alignment horizontal="center"/>
    </xf>
    <xf numFmtId="0" fontId="2" fillId="4" borderId="40" xfId="0" applyFont="1" applyFill="1" applyBorder="1" applyAlignment="1"/>
    <xf numFmtId="0" fontId="2" fillId="4" borderId="72" xfId="0" applyFont="1" applyFill="1" applyBorder="1"/>
    <xf numFmtId="164" fontId="2" fillId="4" borderId="126" xfId="0" applyNumberFormat="1" applyFont="1" applyFill="1" applyBorder="1"/>
    <xf numFmtId="165" fontId="2" fillId="4" borderId="35" xfId="1" applyNumberFormat="1" applyFont="1" applyFill="1" applyBorder="1"/>
    <xf numFmtId="0" fontId="2" fillId="2" borderId="65" xfId="0" applyFont="1" applyFill="1" applyBorder="1" applyAlignment="1">
      <alignment horizontal="left"/>
    </xf>
    <xf numFmtId="0" fontId="2" fillId="2" borderId="66" xfId="0" applyFont="1" applyFill="1" applyBorder="1"/>
    <xf numFmtId="0" fontId="2" fillId="2" borderId="67" xfId="0" applyFont="1" applyFill="1" applyBorder="1" applyAlignment="1">
      <alignment horizontal="center"/>
    </xf>
    <xf numFmtId="0" fontId="2" fillId="2" borderId="67" xfId="0" applyFont="1" applyFill="1" applyBorder="1" applyAlignment="1"/>
    <xf numFmtId="0" fontId="2" fillId="2" borderId="68" xfId="0" applyFont="1" applyFill="1" applyBorder="1"/>
    <xf numFmtId="164" fontId="2" fillId="2" borderId="125" xfId="0" applyNumberFormat="1" applyFont="1" applyFill="1" applyBorder="1"/>
    <xf numFmtId="165" fontId="2" fillId="2" borderId="37" xfId="1" applyNumberFormat="1" applyFont="1" applyFill="1" applyBorder="1"/>
    <xf numFmtId="0" fontId="2" fillId="2" borderId="33" xfId="0" applyFont="1" applyFill="1" applyBorder="1"/>
    <xf numFmtId="0" fontId="2" fillId="2" borderId="70" xfId="0" applyFont="1" applyFill="1" applyBorder="1" applyAlignment="1">
      <alignment horizontal="left"/>
    </xf>
    <xf numFmtId="0" fontId="2" fillId="2" borderId="71" xfId="0" applyFont="1" applyFill="1" applyBorder="1"/>
    <xf numFmtId="0" fontId="2" fillId="2" borderId="40" xfId="0" applyFont="1" applyFill="1" applyBorder="1" applyAlignment="1">
      <alignment horizontal="center"/>
    </xf>
    <xf numFmtId="0" fontId="2" fillId="2" borderId="40" xfId="0" applyFont="1" applyFill="1" applyBorder="1" applyAlignment="1"/>
    <xf numFmtId="0" fontId="2" fillId="2" borderId="72" xfId="0" applyFont="1" applyFill="1" applyBorder="1"/>
    <xf numFmtId="164" fontId="2" fillId="2" borderId="126" xfId="0" applyNumberFormat="1" applyFont="1" applyFill="1" applyBorder="1"/>
    <xf numFmtId="165" fontId="2" fillId="2" borderId="35" xfId="1" applyNumberFormat="1" applyFont="1" applyFill="1" applyBorder="1"/>
    <xf numFmtId="0" fontId="2" fillId="3" borderId="59" xfId="0" applyFont="1" applyFill="1" applyBorder="1"/>
    <xf numFmtId="0" fontId="2" fillId="3" borderId="65" xfId="0" applyFont="1" applyFill="1" applyBorder="1" applyAlignment="1">
      <alignment horizontal="left"/>
    </xf>
    <xf numFmtId="0" fontId="2" fillId="3" borderId="66" xfId="0" applyFont="1" applyFill="1" applyBorder="1"/>
    <xf numFmtId="0" fontId="2" fillId="3" borderId="67" xfId="0" applyFont="1" applyFill="1" applyBorder="1" applyAlignment="1">
      <alignment horizontal="center"/>
    </xf>
    <xf numFmtId="0" fontId="2" fillId="3" borderId="67" xfId="0" applyFont="1" applyFill="1" applyBorder="1" applyAlignment="1"/>
    <xf numFmtId="0" fontId="2" fillId="3" borderId="68" xfId="0" applyFont="1" applyFill="1" applyBorder="1"/>
    <xf numFmtId="164" fontId="2" fillId="3" borderId="125" xfId="0" applyNumberFormat="1" applyFont="1" applyFill="1" applyBorder="1"/>
    <xf numFmtId="165" fontId="2" fillId="3" borderId="37" xfId="1" applyNumberFormat="1" applyFont="1" applyFill="1" applyBorder="1"/>
    <xf numFmtId="0" fontId="2" fillId="3" borderId="33" xfId="0" applyFont="1" applyFill="1" applyBorder="1"/>
    <xf numFmtId="0" fontId="2" fillId="3" borderId="70" xfId="0" applyFont="1" applyFill="1" applyBorder="1" applyAlignment="1">
      <alignment horizontal="left"/>
    </xf>
    <xf numFmtId="0" fontId="2" fillId="3" borderId="71" xfId="0" applyFont="1" applyFill="1" applyBorder="1"/>
    <xf numFmtId="0" fontId="2" fillId="3" borderId="40" xfId="0" applyFont="1" applyFill="1" applyBorder="1" applyAlignment="1">
      <alignment horizontal="center"/>
    </xf>
    <xf numFmtId="0" fontId="2" fillId="3" borderId="40" xfId="0" applyFont="1" applyFill="1" applyBorder="1" applyAlignment="1"/>
    <xf numFmtId="0" fontId="2" fillId="3" borderId="72" xfId="0" applyFont="1" applyFill="1" applyBorder="1"/>
    <xf numFmtId="164" fontId="2" fillId="3" borderId="126" xfId="0" applyNumberFormat="1" applyFont="1" applyFill="1" applyBorder="1"/>
    <xf numFmtId="165" fontId="2" fillId="3" borderId="35" xfId="1" applyNumberFormat="1" applyFont="1" applyFill="1" applyBorder="1"/>
    <xf numFmtId="0" fontId="2" fillId="2" borderId="38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12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/>
    <xf numFmtId="0" fontId="2" fillId="2" borderId="16" xfId="0" applyFont="1" applyFill="1" applyBorder="1"/>
    <xf numFmtId="164" fontId="2" fillId="2" borderId="15" xfId="0" applyNumberFormat="1" applyFont="1" applyFill="1" applyBorder="1"/>
    <xf numFmtId="0" fontId="2" fillId="2" borderId="74" xfId="0" applyFont="1" applyFill="1" applyBorder="1"/>
    <xf numFmtId="0" fontId="2" fillId="2" borderId="75" xfId="0" applyFont="1" applyFill="1" applyBorder="1" applyAlignment="1">
      <alignment horizontal="left"/>
    </xf>
    <xf numFmtId="0" fontId="2" fillId="2" borderId="75" xfId="0" applyFont="1" applyFill="1" applyBorder="1"/>
    <xf numFmtId="0" fontId="2" fillId="2" borderId="25" xfId="0" applyFont="1" applyFill="1" applyBorder="1" applyAlignment="1">
      <alignment horizontal="center"/>
    </xf>
    <xf numFmtId="0" fontId="2" fillId="2" borderId="25" xfId="0" applyFont="1" applyFill="1" applyBorder="1" applyAlignment="1"/>
    <xf numFmtId="0" fontId="2" fillId="2" borderId="21" xfId="0" applyFont="1" applyFill="1" applyBorder="1"/>
    <xf numFmtId="164" fontId="2" fillId="2" borderId="23" xfId="0" applyNumberFormat="1" applyFont="1" applyFill="1" applyBorder="1"/>
    <xf numFmtId="164" fontId="2" fillId="2" borderId="69" xfId="0" applyNumberFormat="1" applyFont="1" applyFill="1" applyBorder="1"/>
    <xf numFmtId="0" fontId="2" fillId="3" borderId="76" xfId="0" applyFont="1" applyFill="1" applyBorder="1"/>
    <xf numFmtId="164" fontId="2" fillId="3" borderId="69" xfId="0" applyNumberFormat="1" applyFont="1" applyFill="1" applyBorder="1"/>
    <xf numFmtId="0" fontId="2" fillId="3" borderId="39" xfId="0" applyFont="1" applyFill="1" applyBorder="1"/>
    <xf numFmtId="0" fontId="2" fillId="3" borderId="71" xfId="0" applyFont="1" applyFill="1" applyBorder="1" applyAlignment="1">
      <alignment horizontal="left"/>
    </xf>
    <xf numFmtId="164" fontId="2" fillId="3" borderId="47" xfId="0" applyNumberFormat="1" applyFont="1" applyFill="1" applyBorder="1"/>
    <xf numFmtId="0" fontId="2" fillId="4" borderId="76" xfId="0" applyFont="1" applyFill="1" applyBorder="1"/>
    <xf numFmtId="164" fontId="2" fillId="4" borderId="69" xfId="0" applyNumberFormat="1" applyFont="1" applyFill="1" applyBorder="1"/>
    <xf numFmtId="0" fontId="2" fillId="4" borderId="39" xfId="0" applyFont="1" applyFill="1" applyBorder="1"/>
    <xf numFmtId="0" fontId="2" fillId="4" borderId="71" xfId="0" applyFont="1" applyFill="1" applyBorder="1" applyAlignment="1">
      <alignment horizontal="left"/>
    </xf>
    <xf numFmtId="164" fontId="2" fillId="4" borderId="47" xfId="0" applyNumberFormat="1" applyFont="1" applyFill="1" applyBorder="1"/>
    <xf numFmtId="0" fontId="2" fillId="2" borderId="67" xfId="0" applyFont="1" applyFill="1" applyBorder="1"/>
    <xf numFmtId="0" fontId="2" fillId="2" borderId="92" xfId="0" applyFont="1" applyFill="1" applyBorder="1" applyAlignment="1">
      <alignment horizontal="center"/>
    </xf>
    <xf numFmtId="0" fontId="2" fillId="2" borderId="93" xfId="0" applyFont="1" applyFill="1" applyBorder="1" applyAlignment="1"/>
    <xf numFmtId="0" fontId="2" fillId="3" borderId="5" xfId="0" applyFont="1" applyFill="1" applyBorder="1"/>
    <xf numFmtId="0" fontId="2" fillId="3" borderId="18" xfId="0" applyFont="1" applyFill="1" applyBorder="1" applyAlignment="1">
      <alignment horizontal="center"/>
    </xf>
    <xf numFmtId="0" fontId="2" fillId="3" borderId="90" xfId="0" applyFont="1" applyFill="1" applyBorder="1" applyAlignment="1"/>
    <xf numFmtId="0" fontId="2" fillId="3" borderId="18" xfId="0" applyFont="1" applyFill="1" applyBorder="1"/>
    <xf numFmtId="164" fontId="2" fillId="3" borderId="46" xfId="0" applyNumberFormat="1" applyFont="1" applyFill="1" applyBorder="1"/>
    <xf numFmtId="0" fontId="2" fillId="4" borderId="5" xfId="0" applyFont="1" applyFill="1" applyBorder="1"/>
    <xf numFmtId="0" fontId="2" fillId="4" borderId="18" xfId="0" applyFont="1" applyFill="1" applyBorder="1" applyAlignment="1">
      <alignment horizontal="center"/>
    </xf>
    <xf numFmtId="0" fontId="2" fillId="4" borderId="5" xfId="0" applyFont="1" applyFill="1" applyBorder="1" applyAlignment="1"/>
    <xf numFmtId="0" fontId="2" fillId="4" borderId="18" xfId="0" applyFont="1" applyFill="1" applyBorder="1"/>
    <xf numFmtId="164" fontId="2" fillId="4" borderId="46" xfId="0" applyNumberFormat="1" applyFont="1" applyFill="1" applyBorder="1"/>
    <xf numFmtId="0" fontId="2" fillId="2" borderId="68" xfId="0" applyFont="1" applyFill="1" applyBorder="1" applyAlignment="1">
      <alignment horizontal="center"/>
    </xf>
    <xf numFmtId="0" fontId="2" fillId="3" borderId="90" xfId="0" applyFont="1" applyFill="1" applyBorder="1"/>
    <xf numFmtId="0" fontId="2" fillId="3" borderId="5" xfId="0" applyFont="1" applyFill="1" applyBorder="1" applyAlignment="1"/>
    <xf numFmtId="0" fontId="2" fillId="4" borderId="90" xfId="0" applyFont="1" applyFill="1" applyBorder="1"/>
    <xf numFmtId="166" fontId="2" fillId="0" borderId="78" xfId="0" applyNumberFormat="1" applyFont="1" applyBorder="1"/>
    <xf numFmtId="166" fontId="2" fillId="0" borderId="79" xfId="0" applyNumberFormat="1" applyFont="1" applyBorder="1"/>
    <xf numFmtId="166" fontId="2" fillId="0" borderId="80" xfId="0" applyNumberFormat="1" applyFont="1" applyBorder="1"/>
    <xf numFmtId="41" fontId="2" fillId="0" borderId="79" xfId="1" applyFont="1" applyBorder="1" applyAlignment="1"/>
    <xf numFmtId="41" fontId="2" fillId="0" borderId="80" xfId="1" applyFont="1" applyBorder="1" applyAlignment="1"/>
    <xf numFmtId="0" fontId="2" fillId="0" borderId="127" xfId="0" applyFont="1" applyBorder="1"/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/>
    <xf numFmtId="164" fontId="2" fillId="0" borderId="30" xfId="0" applyNumberFormat="1" applyFont="1" applyBorder="1"/>
    <xf numFmtId="0" fontId="0" fillId="0" borderId="0" xfId="0" applyFont="1" applyAlignment="1"/>
    <xf numFmtId="0" fontId="3" fillId="0" borderId="2" xfId="0" applyFont="1" applyBorder="1"/>
    <xf numFmtId="0" fontId="3" fillId="0" borderId="3" xfId="0" applyFont="1" applyBorder="1"/>
    <xf numFmtId="0" fontId="3" fillId="0" borderId="9" xfId="0" applyFont="1" applyBorder="1"/>
    <xf numFmtId="0" fontId="4" fillId="0" borderId="1" xfId="0" applyFont="1" applyBorder="1" applyAlignment="1">
      <alignment horizontal="center" vertical="center"/>
    </xf>
    <xf numFmtId="0" fontId="1" fillId="0" borderId="87" xfId="0" applyFont="1" applyFill="1" applyBorder="1" applyAlignment="1">
      <alignment horizontal="center"/>
    </xf>
    <xf numFmtId="0" fontId="3" fillId="0" borderId="87" xfId="0" applyFont="1" applyFill="1" applyBorder="1"/>
    <xf numFmtId="0" fontId="4" fillId="0" borderId="9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/>
    </xf>
    <xf numFmtId="41" fontId="2" fillId="2" borderId="78" xfId="1" applyFont="1" applyFill="1" applyBorder="1"/>
    <xf numFmtId="166" fontId="2" fillId="2" borderId="78" xfId="0" applyNumberFormat="1" applyFont="1" applyFill="1" applyBorder="1"/>
    <xf numFmtId="0" fontId="2" fillId="2" borderId="31" xfId="0" applyFont="1" applyFill="1" applyBorder="1"/>
    <xf numFmtId="0" fontId="2" fillId="2" borderId="27" xfId="0" applyFont="1" applyFill="1" applyBorder="1" applyAlignment="1">
      <alignment horizontal="left"/>
    </xf>
    <xf numFmtId="0" fontId="2" fillId="2" borderId="27" xfId="0" applyFont="1" applyFill="1" applyBorder="1"/>
    <xf numFmtId="0" fontId="2" fillId="2" borderId="27" xfId="0" applyFont="1" applyFill="1" applyBorder="1" applyAlignment="1">
      <alignment horizontal="center"/>
    </xf>
    <xf numFmtId="0" fontId="2" fillId="2" borderId="27" xfId="0" applyFont="1" applyFill="1" applyBorder="1" applyAlignment="1"/>
    <xf numFmtId="164" fontId="2" fillId="2" borderId="32" xfId="0" applyNumberFormat="1" applyFont="1" applyFill="1" applyBorder="1"/>
    <xf numFmtId="41" fontId="2" fillId="2" borderId="132" xfId="1" applyFont="1" applyFill="1" applyBorder="1"/>
    <xf numFmtId="166" fontId="2" fillId="2" borderId="132" xfId="0" applyNumberFormat="1" applyFont="1" applyFill="1" applyBorder="1"/>
    <xf numFmtId="0" fontId="2" fillId="2" borderId="127" xfId="0" applyFont="1" applyFill="1" applyBorder="1"/>
    <xf numFmtId="0" fontId="2" fillId="2" borderId="29" xfId="0" applyFont="1" applyFill="1" applyBorder="1" applyAlignment="1">
      <alignment horizontal="left"/>
    </xf>
    <xf numFmtId="0" fontId="2" fillId="2" borderId="29" xfId="0" applyFont="1" applyFill="1" applyBorder="1"/>
    <xf numFmtId="0" fontId="2" fillId="2" borderId="29" xfId="0" applyFont="1" applyFill="1" applyBorder="1" applyAlignment="1">
      <alignment horizontal="center"/>
    </xf>
    <xf numFmtId="0" fontId="2" fillId="2" borderId="29" xfId="0" applyFont="1" applyFill="1" applyBorder="1" applyAlignment="1"/>
    <xf numFmtId="164" fontId="2" fillId="2" borderId="30" xfId="0" applyNumberFormat="1" applyFont="1" applyFill="1" applyBorder="1"/>
    <xf numFmtId="41" fontId="2" fillId="2" borderId="116" xfId="1" applyFont="1" applyFill="1" applyBorder="1"/>
    <xf numFmtId="166" fontId="2" fillId="2" borderId="80" xfId="0" applyNumberFormat="1" applyFont="1" applyFill="1" applyBorder="1"/>
    <xf numFmtId="0" fontId="2" fillId="2" borderId="34" xfId="0" applyFont="1" applyFill="1" applyBorder="1" applyAlignment="1">
      <alignment horizontal="left"/>
    </xf>
    <xf numFmtId="0" fontId="2" fillId="2" borderId="34" xfId="0" applyFont="1" applyFill="1" applyBorder="1"/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/>
    <xf numFmtId="164" fontId="2" fillId="2" borderId="35" xfId="0" applyNumberFormat="1" applyFont="1" applyFill="1" applyBorder="1"/>
    <xf numFmtId="41" fontId="2" fillId="2" borderId="117" xfId="1" applyFont="1" applyFill="1" applyBorder="1"/>
    <xf numFmtId="166" fontId="2" fillId="2" borderId="79" xfId="0" applyNumberFormat="1" applyFont="1" applyFill="1" applyBorder="1"/>
    <xf numFmtId="0" fontId="2" fillId="5" borderId="59" xfId="0" applyFont="1" applyFill="1" applyBorder="1"/>
    <xf numFmtId="0" fontId="2" fillId="5" borderId="36" xfId="0" applyFont="1" applyFill="1" applyBorder="1" applyAlignment="1">
      <alignment horizontal="left"/>
    </xf>
    <xf numFmtId="0" fontId="2" fillId="5" borderId="36" xfId="0" applyFont="1" applyFill="1" applyBorder="1"/>
    <xf numFmtId="0" fontId="2" fillId="5" borderId="36" xfId="0" applyFont="1" applyFill="1" applyBorder="1" applyAlignment="1">
      <alignment horizontal="center"/>
    </xf>
    <xf numFmtId="0" fontId="2" fillId="5" borderId="36" xfId="0" applyFont="1" applyFill="1" applyBorder="1" applyAlignment="1"/>
    <xf numFmtId="164" fontId="2" fillId="5" borderId="37" xfId="0" applyNumberFormat="1" applyFont="1" applyFill="1" applyBorder="1"/>
    <xf numFmtId="41" fontId="2" fillId="5" borderId="77" xfId="1" applyFont="1" applyFill="1" applyBorder="1"/>
    <xf numFmtId="166" fontId="2" fillId="5" borderId="78" xfId="0" applyNumberFormat="1" applyFont="1" applyFill="1" applyBorder="1"/>
    <xf numFmtId="0" fontId="2" fillId="5" borderId="134" xfId="0" applyFont="1" applyFill="1" applyBorder="1"/>
    <xf numFmtId="0" fontId="2" fillId="5" borderId="81" xfId="0" applyFont="1" applyFill="1" applyBorder="1" applyAlignment="1">
      <alignment horizontal="left"/>
    </xf>
    <xf numFmtId="0" fontId="2" fillId="5" borderId="81" xfId="0" applyFont="1" applyFill="1" applyBorder="1"/>
    <xf numFmtId="0" fontId="2" fillId="5" borderId="81" xfId="0" applyFont="1" applyFill="1" applyBorder="1" applyAlignment="1">
      <alignment horizontal="center"/>
    </xf>
    <xf numFmtId="0" fontId="2" fillId="5" borderId="81" xfId="0" applyFont="1" applyFill="1" applyBorder="1" applyAlignment="1"/>
    <xf numFmtId="164" fontId="2" fillId="5" borderId="131" xfId="0" applyNumberFormat="1" applyFont="1" applyFill="1" applyBorder="1"/>
    <xf numFmtId="41" fontId="2" fillId="5" borderId="116" xfId="1" applyFont="1" applyFill="1" applyBorder="1"/>
    <xf numFmtId="166" fontId="2" fillId="5" borderId="80" xfId="0" applyNumberFormat="1" applyFont="1" applyFill="1" applyBorder="1"/>
    <xf numFmtId="0" fontId="2" fillId="5" borderId="31" xfId="0" applyFont="1" applyFill="1" applyBorder="1"/>
    <xf numFmtId="0" fontId="2" fillId="5" borderId="27" xfId="0" applyFont="1" applyFill="1" applyBorder="1" applyAlignment="1">
      <alignment horizontal="left"/>
    </xf>
    <xf numFmtId="0" fontId="2" fillId="5" borderId="27" xfId="0" applyFont="1" applyFill="1" applyBorder="1"/>
    <xf numFmtId="0" fontId="2" fillId="5" borderId="27" xfId="0" applyFont="1" applyFill="1" applyBorder="1" applyAlignment="1">
      <alignment horizontal="center"/>
    </xf>
    <xf numFmtId="0" fontId="2" fillId="5" borderId="27" xfId="0" applyFont="1" applyFill="1" applyBorder="1" applyAlignment="1"/>
    <xf numFmtId="164" fontId="2" fillId="5" borderId="32" xfId="0" applyNumberFormat="1" applyFont="1" applyFill="1" applyBorder="1"/>
    <xf numFmtId="41" fontId="2" fillId="5" borderId="133" xfId="1" applyFont="1" applyFill="1" applyBorder="1"/>
    <xf numFmtId="166" fontId="2" fillId="5" borderId="133" xfId="0" applyNumberFormat="1" applyFont="1" applyFill="1" applyBorder="1"/>
    <xf numFmtId="0" fontId="2" fillId="5" borderId="33" xfId="0" applyFont="1" applyFill="1" applyBorder="1"/>
    <xf numFmtId="0" fontId="2" fillId="5" borderId="34" xfId="0" applyFont="1" applyFill="1" applyBorder="1" applyAlignment="1">
      <alignment horizontal="left"/>
    </xf>
    <xf numFmtId="0" fontId="2" fillId="5" borderId="34" xfId="0" applyFont="1" applyFill="1" applyBorder="1"/>
    <xf numFmtId="0" fontId="2" fillId="5" borderId="34" xfId="0" applyFont="1" applyFill="1" applyBorder="1" applyAlignment="1">
      <alignment horizontal="center"/>
    </xf>
    <xf numFmtId="0" fontId="2" fillId="5" borderId="34" xfId="0" applyFont="1" applyFill="1" applyBorder="1" applyAlignment="1"/>
    <xf numFmtId="164" fontId="2" fillId="5" borderId="35" xfId="0" applyNumberFormat="1" applyFont="1" applyFill="1" applyBorder="1"/>
    <xf numFmtId="41" fontId="2" fillId="5" borderId="79" xfId="1" applyFont="1" applyFill="1" applyBorder="1"/>
    <xf numFmtId="166" fontId="2" fillId="5" borderId="79" xfId="0" applyNumberFormat="1" applyFont="1" applyFill="1" applyBorder="1"/>
    <xf numFmtId="0" fontId="2" fillId="4" borderId="36" xfId="0" applyFont="1" applyFill="1" applyBorder="1" applyAlignment="1">
      <alignment horizontal="left"/>
    </xf>
    <xf numFmtId="0" fontId="2" fillId="4" borderId="36" xfId="0" applyFont="1" applyFill="1" applyBorder="1"/>
    <xf numFmtId="0" fontId="2" fillId="4" borderId="36" xfId="0" applyFont="1" applyFill="1" applyBorder="1" applyAlignment="1">
      <alignment horizontal="center"/>
    </xf>
    <xf numFmtId="0" fontId="2" fillId="4" borderId="36" xfId="0" applyFont="1" applyFill="1" applyBorder="1" applyAlignment="1"/>
    <xf numFmtId="164" fontId="2" fillId="4" borderId="37" xfId="0" applyNumberFormat="1" applyFont="1" applyFill="1" applyBorder="1"/>
    <xf numFmtId="41" fontId="2" fillId="4" borderId="78" xfId="1" applyFont="1" applyFill="1" applyBorder="1"/>
    <xf numFmtId="166" fontId="2" fillId="4" borderId="78" xfId="0" applyNumberFormat="1" applyFont="1" applyFill="1" applyBorder="1"/>
    <xf numFmtId="0" fontId="2" fillId="4" borderId="134" xfId="0" applyFont="1" applyFill="1" applyBorder="1"/>
    <xf numFmtId="0" fontId="2" fillId="4" borderId="81" xfId="0" applyFont="1" applyFill="1" applyBorder="1" applyAlignment="1">
      <alignment horizontal="left"/>
    </xf>
    <xf numFmtId="0" fontId="2" fillId="4" borderId="81" xfId="0" applyFont="1" applyFill="1" applyBorder="1"/>
    <xf numFmtId="0" fontId="2" fillId="4" borderId="81" xfId="0" applyFont="1" applyFill="1" applyBorder="1" applyAlignment="1">
      <alignment horizontal="center"/>
    </xf>
    <xf numFmtId="41" fontId="2" fillId="4" borderId="81" xfId="1" applyFont="1" applyFill="1" applyBorder="1" applyAlignment="1"/>
    <xf numFmtId="0" fontId="2" fillId="4" borderId="81" xfId="0" applyFont="1" applyFill="1" applyBorder="1" applyAlignment="1"/>
    <xf numFmtId="41" fontId="2" fillId="4" borderId="81" xfId="1" applyFont="1" applyFill="1" applyBorder="1"/>
    <xf numFmtId="164" fontId="2" fillId="4" borderId="131" xfId="0" applyNumberFormat="1" applyFont="1" applyFill="1" applyBorder="1"/>
    <xf numFmtId="41" fontId="2" fillId="4" borderId="80" xfId="1" applyFont="1" applyFill="1" applyBorder="1"/>
    <xf numFmtId="166" fontId="2" fillId="4" borderId="80" xfId="0" applyNumberFormat="1" applyFont="1" applyFill="1" applyBorder="1"/>
    <xf numFmtId="41" fontId="2" fillId="4" borderId="133" xfId="1" applyFont="1" applyFill="1" applyBorder="1"/>
    <xf numFmtId="166" fontId="2" fillId="4" borderId="133" xfId="0" applyNumberFormat="1" applyFont="1" applyFill="1" applyBorder="1"/>
    <xf numFmtId="0" fontId="2" fillId="4" borderId="34" xfId="0" applyFont="1" applyFill="1" applyBorder="1" applyAlignment="1">
      <alignment horizontal="left"/>
    </xf>
    <xf numFmtId="0" fontId="2" fillId="4" borderId="34" xfId="0" applyFont="1" applyFill="1" applyBorder="1"/>
    <xf numFmtId="0" fontId="2" fillId="4" borderId="34" xfId="0" applyFont="1" applyFill="1" applyBorder="1" applyAlignment="1">
      <alignment horizontal="center"/>
    </xf>
    <xf numFmtId="0" fontId="2" fillId="4" borderId="34" xfId="0" applyFont="1" applyFill="1" applyBorder="1" applyAlignment="1"/>
    <xf numFmtId="164" fontId="2" fillId="4" borderId="35" xfId="0" applyNumberFormat="1" applyFont="1" applyFill="1" applyBorder="1"/>
    <xf numFmtId="41" fontId="2" fillId="4" borderId="79" xfId="1" applyFont="1" applyFill="1" applyBorder="1"/>
    <xf numFmtId="166" fontId="2" fillId="4" borderId="79" xfId="0" applyNumberFormat="1" applyFont="1" applyFill="1" applyBorder="1"/>
    <xf numFmtId="0" fontId="2" fillId="4" borderId="29" xfId="0" applyFont="1" applyFill="1" applyBorder="1" applyAlignment="1">
      <alignment horizontal="center"/>
    </xf>
    <xf numFmtId="0" fontId="2" fillId="2" borderId="61" xfId="0" applyFont="1" applyFill="1" applyBorder="1"/>
    <xf numFmtId="0" fontId="2" fillId="5" borderId="62" xfId="0" applyFont="1" applyFill="1" applyBorder="1"/>
    <xf numFmtId="0" fontId="2" fillId="4" borderId="62" xfId="0" applyFont="1" applyFill="1" applyBorder="1"/>
    <xf numFmtId="0" fontId="2" fillId="4" borderId="109" xfId="0" applyFont="1" applyFill="1" applyBorder="1"/>
    <xf numFmtId="0" fontId="2" fillId="5" borderId="74" xfId="0" applyFont="1" applyFill="1" applyBorder="1"/>
    <xf numFmtId="0" fontId="2" fillId="0" borderId="62" xfId="0" applyFont="1" applyFill="1" applyBorder="1"/>
    <xf numFmtId="0" fontId="2" fillId="2" borderId="51" xfId="0" applyFont="1" applyFill="1" applyBorder="1"/>
    <xf numFmtId="3" fontId="0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41" xfId="0" applyFont="1" applyBorder="1" applyAlignment="1">
      <alignment horizontal="center"/>
    </xf>
    <xf numFmtId="0" fontId="3" fillId="0" borderId="42" xfId="0" applyFont="1" applyBorder="1"/>
    <xf numFmtId="0" fontId="3" fillId="0" borderId="43" xfId="0" applyFont="1" applyBorder="1"/>
    <xf numFmtId="0" fontId="3" fillId="0" borderId="2" xfId="0" applyFont="1" applyBorder="1"/>
    <xf numFmtId="0" fontId="3" fillId="0" borderId="3" xfId="0" applyFont="1" applyBorder="1"/>
    <xf numFmtId="0" fontId="1" fillId="0" borderId="9" xfId="0" applyFont="1" applyBorder="1" applyAlignment="1">
      <alignment horizontal="center"/>
    </xf>
    <xf numFmtId="0" fontId="3" fillId="0" borderId="9" xfId="0" applyFont="1" applyBorder="1"/>
    <xf numFmtId="0" fontId="1" fillId="0" borderId="87" xfId="0" applyFont="1" applyBorder="1" applyAlignment="1">
      <alignment horizontal="center"/>
    </xf>
    <xf numFmtId="0" fontId="3" fillId="0" borderId="87" xfId="0" applyFont="1" applyBorder="1"/>
    <xf numFmtId="0" fontId="3" fillId="0" borderId="88" xfId="0" applyFont="1" applyBorder="1"/>
    <xf numFmtId="0" fontId="1" fillId="0" borderId="84" xfId="0" applyFont="1" applyFill="1" applyBorder="1" applyAlignment="1">
      <alignment horizontal="center"/>
    </xf>
    <xf numFmtId="0" fontId="3" fillId="0" borderId="84" xfId="0" applyFont="1" applyFill="1" applyBorder="1"/>
    <xf numFmtId="0" fontId="3" fillId="0" borderId="85" xfId="0" applyFont="1" applyFill="1" applyBorder="1"/>
    <xf numFmtId="0" fontId="7" fillId="0" borderId="19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87" xfId="0" applyFont="1" applyFill="1" applyBorder="1" applyAlignment="1">
      <alignment horizontal="center"/>
    </xf>
    <xf numFmtId="0" fontId="3" fillId="0" borderId="87" xfId="0" applyFont="1" applyFill="1" applyBorder="1"/>
    <xf numFmtId="0" fontId="4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7" fillId="0" borderId="103" xfId="0" applyFont="1" applyBorder="1" applyAlignment="1">
      <alignment horizontal="center"/>
    </xf>
    <xf numFmtId="0" fontId="4" fillId="0" borderId="137" xfId="0" applyFont="1" applyFill="1" applyBorder="1" applyAlignment="1">
      <alignment horizontal="center"/>
    </xf>
    <xf numFmtId="0" fontId="4" fillId="0" borderId="138" xfId="0" applyFont="1" applyFill="1" applyBorder="1" applyAlignment="1">
      <alignment horizontal="center"/>
    </xf>
    <xf numFmtId="0" fontId="2" fillId="2" borderId="78" xfId="0" applyFont="1" applyFill="1" applyBorder="1"/>
    <xf numFmtId="2" fontId="2" fillId="2" borderId="78" xfId="0" applyNumberFormat="1" applyFont="1" applyFill="1" applyBorder="1"/>
    <xf numFmtId="0" fontId="2" fillId="2" borderId="21" xfId="0" applyFont="1" applyFill="1" applyBorder="1" applyAlignment="1">
      <alignment horizontal="center"/>
    </xf>
    <xf numFmtId="0" fontId="2" fillId="2" borderId="94" xfId="0" applyFont="1" applyFill="1" applyBorder="1" applyAlignment="1"/>
    <xf numFmtId="0" fontId="2" fillId="2" borderId="81" xfId="0" applyFont="1" applyFill="1" applyBorder="1" applyAlignment="1"/>
    <xf numFmtId="164" fontId="2" fillId="2" borderId="95" xfId="0" applyNumberFormat="1" applyFont="1" applyFill="1" applyBorder="1"/>
    <xf numFmtId="0" fontId="2" fillId="2" borderId="79" xfId="0" applyFont="1" applyFill="1" applyBorder="1"/>
    <xf numFmtId="2" fontId="2" fillId="2" borderId="79" xfId="0" applyNumberFormat="1" applyFont="1" applyFill="1" applyBorder="1"/>
    <xf numFmtId="0" fontId="2" fillId="5" borderId="76" xfId="0" applyFont="1" applyFill="1" applyBorder="1"/>
    <xf numFmtId="0" fontId="2" fillId="5" borderId="66" xfId="0" applyFont="1" applyFill="1" applyBorder="1"/>
    <xf numFmtId="0" fontId="2" fillId="5" borderId="68" xfId="0" applyFont="1" applyFill="1" applyBorder="1" applyAlignment="1">
      <alignment horizontal="center"/>
    </xf>
    <xf numFmtId="0" fontId="2" fillId="5" borderId="67" xfId="0" applyFont="1" applyFill="1" applyBorder="1" applyAlignment="1"/>
    <xf numFmtId="0" fontId="2" fillId="5" borderId="68" xfId="0" applyFont="1" applyFill="1" applyBorder="1"/>
    <xf numFmtId="164" fontId="2" fillId="5" borderId="69" xfId="0" applyNumberFormat="1" applyFont="1" applyFill="1" applyBorder="1"/>
    <xf numFmtId="0" fontId="2" fillId="5" borderId="78" xfId="0" applyFont="1" applyFill="1" applyBorder="1"/>
    <xf numFmtId="2" fontId="2" fillId="5" borderId="78" xfId="0" applyNumberFormat="1" applyFont="1" applyFill="1" applyBorder="1"/>
    <xf numFmtId="0" fontId="2" fillId="5" borderId="39" xfId="0" applyFont="1" applyFill="1" applyBorder="1"/>
    <xf numFmtId="0" fontId="2" fillId="5" borderId="71" xfId="0" applyFont="1" applyFill="1" applyBorder="1"/>
    <xf numFmtId="0" fontId="2" fillId="5" borderId="72" xfId="0" applyFont="1" applyFill="1" applyBorder="1" applyAlignment="1">
      <alignment horizontal="center"/>
    </xf>
    <xf numFmtId="0" fontId="2" fillId="5" borderId="89" xfId="0" applyFont="1" applyFill="1" applyBorder="1" applyAlignment="1"/>
    <xf numFmtId="0" fontId="2" fillId="5" borderId="72" xfId="0" applyFont="1" applyFill="1" applyBorder="1"/>
    <xf numFmtId="164" fontId="2" fillId="5" borderId="47" xfId="0" applyNumberFormat="1" applyFont="1" applyFill="1" applyBorder="1"/>
    <xf numFmtId="0" fontId="2" fillId="5" borderId="79" xfId="0" applyFont="1" applyFill="1" applyBorder="1"/>
    <xf numFmtId="2" fontId="2" fillId="5" borderId="79" xfId="0" applyNumberFormat="1" applyFont="1" applyFill="1" applyBorder="1"/>
    <xf numFmtId="0" fontId="2" fillId="4" borderId="68" xfId="0" applyFont="1" applyFill="1" applyBorder="1" applyAlignment="1">
      <alignment horizontal="center"/>
    </xf>
    <xf numFmtId="0" fontId="2" fillId="4" borderId="78" xfId="0" applyFont="1" applyFill="1" applyBorder="1"/>
    <xf numFmtId="2" fontId="2" fillId="4" borderId="78" xfId="0" applyNumberFormat="1" applyFont="1" applyFill="1" applyBorder="1"/>
    <xf numFmtId="0" fontId="2" fillId="4" borderId="72" xfId="0" applyFont="1" applyFill="1" applyBorder="1" applyAlignment="1">
      <alignment horizontal="center"/>
    </xf>
    <xf numFmtId="0" fontId="2" fillId="4" borderId="89" xfId="0" applyFont="1" applyFill="1" applyBorder="1" applyAlignment="1"/>
    <xf numFmtId="0" fontId="2" fillId="4" borderId="79" xfId="0" applyFont="1" applyFill="1" applyBorder="1"/>
    <xf numFmtId="2" fontId="2" fillId="4" borderId="79" xfId="0" applyNumberFormat="1" applyFont="1" applyFill="1" applyBorder="1"/>
    <xf numFmtId="0" fontId="2" fillId="4" borderId="74" xfId="0" applyFont="1" applyFill="1" applyBorder="1"/>
    <xf numFmtId="0" fontId="2" fillId="4" borderId="75" xfId="0" applyFont="1" applyFill="1" applyBorder="1"/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/>
    <xf numFmtId="0" fontId="2" fillId="4" borderId="21" xfId="0" applyFont="1" applyFill="1" applyBorder="1"/>
    <xf numFmtId="164" fontId="2" fillId="4" borderId="95" xfId="0" applyNumberFormat="1" applyFont="1" applyFill="1" applyBorder="1"/>
    <xf numFmtId="0" fontId="2" fillId="4" borderId="80" xfId="0" applyFont="1" applyFill="1" applyBorder="1"/>
    <xf numFmtId="0" fontId="2" fillId="4" borderId="96" xfId="0" applyFont="1" applyFill="1" applyBorder="1"/>
    <xf numFmtId="0" fontId="2" fillId="4" borderId="110" xfId="0" applyFont="1" applyFill="1" applyBorder="1"/>
    <xf numFmtId="0" fontId="2" fillId="4" borderId="73" xfId="0" applyFont="1" applyFill="1" applyBorder="1" applyAlignment="1">
      <alignment horizontal="center"/>
    </xf>
    <xf numFmtId="0" fontId="2" fillId="4" borderId="64" xfId="0" applyFont="1" applyFill="1" applyBorder="1" applyAlignment="1"/>
    <xf numFmtId="0" fontId="2" fillId="4" borderId="73" xfId="0" applyFont="1" applyFill="1" applyBorder="1"/>
    <xf numFmtId="164" fontId="2" fillId="4" borderId="97" xfId="0" applyNumberFormat="1" applyFont="1" applyFill="1" applyBorder="1"/>
    <xf numFmtId="0" fontId="2" fillId="5" borderId="75" xfId="0" applyFont="1" applyFill="1" applyBorder="1"/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/>
    <xf numFmtId="0" fontId="2" fillId="5" borderId="21" xfId="0" applyFont="1" applyFill="1" applyBorder="1"/>
    <xf numFmtId="164" fontId="2" fillId="5" borderId="95" xfId="0" applyNumberFormat="1" applyFont="1" applyFill="1" applyBorder="1"/>
    <xf numFmtId="0" fontId="2" fillId="5" borderId="80" xfId="0" applyFont="1" applyFill="1" applyBorder="1"/>
    <xf numFmtId="0" fontId="2" fillId="5" borderId="96" xfId="0" applyFont="1" applyFill="1" applyBorder="1"/>
    <xf numFmtId="0" fontId="2" fillId="5" borderId="110" xfId="0" applyFont="1" applyFill="1" applyBorder="1"/>
    <xf numFmtId="0" fontId="2" fillId="5" borderId="73" xfId="0" applyFont="1" applyFill="1" applyBorder="1" applyAlignment="1">
      <alignment horizontal="center"/>
    </xf>
    <xf numFmtId="0" fontId="2" fillId="5" borderId="64" xfId="0" applyFont="1" applyFill="1" applyBorder="1" applyAlignment="1"/>
    <xf numFmtId="0" fontId="2" fillId="5" borderId="73" xfId="0" applyFont="1" applyFill="1" applyBorder="1"/>
    <xf numFmtId="164" fontId="2" fillId="5" borderId="97" xfId="0" applyNumberFormat="1" applyFont="1" applyFill="1" applyBorder="1"/>
    <xf numFmtId="0" fontId="2" fillId="2" borderId="80" xfId="0" applyFont="1" applyFill="1" applyBorder="1"/>
    <xf numFmtId="0" fontId="2" fillId="2" borderId="96" xfId="0" applyFont="1" applyFill="1" applyBorder="1"/>
    <xf numFmtId="0" fontId="2" fillId="2" borderId="110" xfId="0" applyFont="1" applyFill="1" applyBorder="1"/>
    <xf numFmtId="0" fontId="2" fillId="2" borderId="73" xfId="0" applyFont="1" applyFill="1" applyBorder="1" applyAlignment="1">
      <alignment horizontal="center"/>
    </xf>
    <xf numFmtId="0" fontId="2" fillId="2" borderId="64" xfId="0" applyFont="1" applyFill="1" applyBorder="1" applyAlignment="1"/>
    <xf numFmtId="0" fontId="2" fillId="2" borderId="73" xfId="0" applyFont="1" applyFill="1" applyBorder="1"/>
    <xf numFmtId="164" fontId="2" fillId="2" borderId="97" xfId="0" applyNumberFormat="1" applyFont="1" applyFill="1" applyBorder="1"/>
    <xf numFmtId="0" fontId="2" fillId="2" borderId="39" xfId="0" applyFont="1" applyFill="1" applyBorder="1"/>
    <xf numFmtId="0" fontId="2" fillId="2" borderId="72" xfId="0" applyFont="1" applyFill="1" applyBorder="1" applyAlignment="1">
      <alignment horizontal="center"/>
    </xf>
    <xf numFmtId="0" fontId="2" fillId="2" borderId="89" xfId="0" applyFont="1" applyFill="1" applyBorder="1" applyAlignment="1"/>
    <xf numFmtId="164" fontId="2" fillId="2" borderId="47" xfId="0" applyNumberFormat="1" applyFont="1" applyFill="1" applyBorder="1"/>
    <xf numFmtId="0" fontId="2" fillId="2" borderId="113" xfId="0" applyFont="1" applyFill="1" applyBorder="1"/>
    <xf numFmtId="0" fontId="2" fillId="2" borderId="84" xfId="0" applyFont="1" applyFill="1" applyBorder="1" applyAlignment="1">
      <alignment horizontal="center"/>
    </xf>
    <xf numFmtId="2" fontId="2" fillId="2" borderId="69" xfId="0" applyNumberFormat="1" applyFont="1" applyFill="1" applyBorder="1"/>
    <xf numFmtId="0" fontId="2" fillId="5" borderId="29" xfId="0" applyFont="1" applyFill="1" applyBorder="1"/>
    <xf numFmtId="0" fontId="2" fillId="5" borderId="17" xfId="0" applyFont="1" applyFill="1" applyBorder="1"/>
    <xf numFmtId="0" fontId="2" fillId="5" borderId="5" xfId="0" applyFont="1" applyFill="1" applyBorder="1"/>
    <xf numFmtId="2" fontId="2" fillId="5" borderId="52" xfId="0" applyNumberFormat="1" applyFont="1" applyFill="1" applyBorder="1"/>
    <xf numFmtId="0" fontId="2" fillId="4" borderId="29" xfId="0" applyFont="1" applyFill="1" applyBorder="1"/>
    <xf numFmtId="0" fontId="2" fillId="4" borderId="17" xfId="0" applyFont="1" applyFill="1" applyBorder="1"/>
    <xf numFmtId="2" fontId="2" fillId="4" borderId="52" xfId="0" applyNumberFormat="1" applyFont="1" applyFill="1" applyBorder="1"/>
    <xf numFmtId="0" fontId="2" fillId="5" borderId="114" xfId="0" applyFont="1" applyFill="1" applyBorder="1"/>
    <xf numFmtId="0" fontId="2" fillId="5" borderId="91" xfId="0" applyFont="1" applyFill="1" applyBorder="1" applyAlignment="1">
      <alignment horizontal="center"/>
    </xf>
    <xf numFmtId="0" fontId="2" fillId="4" borderId="115" xfId="0" applyFont="1" applyFill="1" applyBorder="1"/>
    <xf numFmtId="0" fontId="2" fillId="4" borderId="91" xfId="0" applyFont="1" applyFill="1" applyBorder="1" applyAlignment="1">
      <alignment horizontal="center"/>
    </xf>
    <xf numFmtId="0" fontId="2" fillId="2" borderId="111" xfId="0" applyFont="1" applyFill="1" applyBorder="1"/>
    <xf numFmtId="0" fontId="2" fillId="2" borderId="112" xfId="0" applyFont="1" applyFill="1" applyBorder="1"/>
    <xf numFmtId="0" fontId="2" fillId="2" borderId="22" xfId="0" applyFont="1" applyFill="1" applyBorder="1" applyAlignment="1"/>
    <xf numFmtId="0" fontId="2" fillId="2" borderId="89" xfId="0" applyFont="1" applyFill="1" applyBorder="1"/>
    <xf numFmtId="165" fontId="2" fillId="2" borderId="78" xfId="1" applyNumberFormat="1" applyFont="1" applyFill="1" applyBorder="1"/>
    <xf numFmtId="0" fontId="5" fillId="2" borderId="39" xfId="0" applyFont="1" applyFill="1" applyBorder="1"/>
    <xf numFmtId="0" fontId="2" fillId="2" borderId="40" xfId="0" applyFont="1" applyFill="1" applyBorder="1"/>
    <xf numFmtId="165" fontId="2" fillId="2" borderId="79" xfId="1" applyNumberFormat="1" applyFont="1" applyFill="1" applyBorder="1"/>
    <xf numFmtId="0" fontId="5" fillId="5" borderId="76" xfId="0" applyFont="1" applyFill="1" applyBorder="1"/>
    <xf numFmtId="0" fontId="2" fillId="5" borderId="67" xfId="0" applyFont="1" applyFill="1" applyBorder="1"/>
    <xf numFmtId="165" fontId="2" fillId="5" borderId="78" xfId="1" applyNumberFormat="1" applyFont="1" applyFill="1" applyBorder="1"/>
    <xf numFmtId="0" fontId="5" fillId="5" borderId="39" xfId="0" applyFont="1" applyFill="1" applyBorder="1"/>
    <xf numFmtId="0" fontId="2" fillId="5" borderId="40" xfId="0" applyFont="1" applyFill="1" applyBorder="1"/>
    <xf numFmtId="165" fontId="2" fillId="5" borderId="79" xfId="1" applyNumberFormat="1" applyFont="1" applyFill="1" applyBorder="1"/>
    <xf numFmtId="0" fontId="2" fillId="4" borderId="37" xfId="0" applyFont="1" applyFill="1" applyBorder="1"/>
    <xf numFmtId="0" fontId="2" fillId="4" borderId="32" xfId="0" applyFont="1" applyFill="1" applyBorder="1"/>
    <xf numFmtId="0" fontId="2" fillId="4" borderId="35" xfId="0" applyFont="1" applyFill="1" applyBorder="1"/>
    <xf numFmtId="0" fontId="4" fillId="4" borderId="119" xfId="0" applyFont="1" applyFill="1" applyBorder="1" applyAlignment="1">
      <alignment horizontal="center"/>
    </xf>
    <xf numFmtId="0" fontId="4" fillId="4" borderId="102" xfId="0" applyFont="1" applyFill="1" applyBorder="1" applyAlignment="1">
      <alignment horizontal="center"/>
    </xf>
    <xf numFmtId="0" fontId="4" fillId="4" borderId="120" xfId="0" applyFont="1" applyFill="1" applyBorder="1"/>
    <xf numFmtId="0" fontId="2" fillId="2" borderId="121" xfId="0" applyFont="1" applyFill="1" applyBorder="1"/>
    <xf numFmtId="0" fontId="2" fillId="2" borderId="37" xfId="0" applyFont="1" applyFill="1" applyBorder="1"/>
    <xf numFmtId="0" fontId="2" fillId="2" borderId="114" xfId="0" applyFont="1" applyFill="1" applyBorder="1"/>
    <xf numFmtId="0" fontId="2" fillId="2" borderId="32" xfId="0" applyFont="1" applyFill="1" applyBorder="1"/>
    <xf numFmtId="0" fontId="2" fillId="2" borderId="109" xfId="0" applyFont="1" applyFill="1" applyBorder="1"/>
    <xf numFmtId="0" fontId="2" fillId="2" borderId="122" xfId="0" applyFont="1" applyFill="1" applyBorder="1"/>
    <xf numFmtId="0" fontId="2" fillId="2" borderId="35" xfId="0" applyFont="1" applyFill="1" applyBorder="1"/>
    <xf numFmtId="0" fontId="4" fillId="2" borderId="119" xfId="0" applyFont="1" applyFill="1" applyBorder="1" applyAlignment="1">
      <alignment horizontal="center"/>
    </xf>
    <xf numFmtId="0" fontId="4" fillId="2" borderId="102" xfId="0" applyFont="1" applyFill="1" applyBorder="1" applyAlignment="1">
      <alignment horizontal="center"/>
    </xf>
    <xf numFmtId="0" fontId="4" fillId="2" borderId="120" xfId="0" applyFont="1" applyFill="1" applyBorder="1"/>
    <xf numFmtId="0" fontId="2" fillId="5" borderId="37" xfId="0" applyFont="1" applyFill="1" applyBorder="1"/>
    <xf numFmtId="0" fontId="2" fillId="5" borderId="32" xfId="0" applyFont="1" applyFill="1" applyBorder="1"/>
    <xf numFmtId="0" fontId="2" fillId="3" borderId="36" xfId="0" applyFont="1" applyFill="1" applyBorder="1"/>
    <xf numFmtId="0" fontId="2" fillId="3" borderId="37" xfId="0" applyFont="1" applyFill="1" applyBorder="1"/>
    <xf numFmtId="0" fontId="2" fillId="3" borderId="32" xfId="0" applyFont="1" applyFill="1" applyBorder="1"/>
    <xf numFmtId="0" fontId="2" fillId="3" borderId="34" xfId="0" applyFont="1" applyFill="1" applyBorder="1"/>
    <xf numFmtId="0" fontId="2" fillId="3" borderId="35" xfId="0" applyFont="1" applyFill="1" applyBorder="1"/>
    <xf numFmtId="0" fontId="4" fillId="3" borderId="119" xfId="0" applyFont="1" applyFill="1" applyBorder="1" applyAlignment="1">
      <alignment horizontal="center"/>
    </xf>
    <xf numFmtId="0" fontId="4" fillId="3" borderId="102" xfId="0" applyFont="1" applyFill="1" applyBorder="1" applyAlignment="1">
      <alignment horizontal="center"/>
    </xf>
    <xf numFmtId="0" fontId="4" fillId="3" borderId="120" xfId="0" applyFont="1" applyFill="1" applyBorder="1"/>
    <xf numFmtId="0" fontId="2" fillId="4" borderId="93" xfId="0" applyFont="1" applyFill="1" applyBorder="1"/>
    <xf numFmtId="0" fontId="2" fillId="4" borderId="118" xfId="0" applyFont="1" applyFill="1" applyBorder="1"/>
    <xf numFmtId="41" fontId="2" fillId="4" borderId="32" xfId="1" applyFont="1" applyFill="1" applyBorder="1"/>
    <xf numFmtId="0" fontId="2" fillId="4" borderId="124" xfId="0" applyFont="1" applyFill="1" applyBorder="1"/>
    <xf numFmtId="0" fontId="5" fillId="2" borderId="113" xfId="0" applyFont="1" applyFill="1" applyBorder="1"/>
    <xf numFmtId="0" fontId="5" fillId="2" borderId="36" xfId="0" applyFont="1" applyFill="1" applyBorder="1" applyAlignment="1"/>
    <xf numFmtId="0" fontId="5" fillId="2" borderId="85" xfId="0" applyFont="1" applyFill="1" applyBorder="1" applyAlignment="1"/>
    <xf numFmtId="0" fontId="5" fillId="2" borderId="62" xfId="0" applyFont="1" applyFill="1" applyBorder="1"/>
    <xf numFmtId="0" fontId="5" fillId="2" borderId="27" xfId="0" applyFont="1" applyFill="1" applyBorder="1" applyAlignment="1"/>
    <xf numFmtId="0" fontId="5" fillId="2" borderId="131" xfId="0" applyFont="1" applyFill="1" applyBorder="1" applyAlignment="1"/>
    <xf numFmtId="0" fontId="5" fillId="2" borderId="114" xfId="0" applyFont="1" applyFill="1" applyBorder="1"/>
    <xf numFmtId="0" fontId="5" fillId="2" borderId="115" xfId="0" applyFont="1" applyFill="1" applyBorder="1"/>
    <xf numFmtId="0" fontId="5" fillId="2" borderId="130" xfId="0" applyFont="1" applyFill="1" applyBorder="1" applyAlignment="1"/>
    <xf numFmtId="0" fontId="5" fillId="2" borderId="32" xfId="0" applyFont="1" applyFill="1" applyBorder="1" applyAlignment="1"/>
    <xf numFmtId="0" fontId="4" fillId="2" borderId="117" xfId="0" applyFont="1" applyFill="1" applyBorder="1" applyAlignment="1">
      <alignment horizontal="center"/>
    </xf>
    <xf numFmtId="0" fontId="4" fillId="2" borderId="136" xfId="0" applyFont="1" applyFill="1" applyBorder="1" applyAlignment="1">
      <alignment horizontal="center"/>
    </xf>
    <xf numFmtId="0" fontId="4" fillId="2" borderId="35" xfId="0" applyFont="1" applyFill="1" applyBorder="1"/>
    <xf numFmtId="0" fontId="2" fillId="5" borderId="93" xfId="0" applyFont="1" applyFill="1" applyBorder="1"/>
    <xf numFmtId="0" fontId="2" fillId="5" borderId="118" xfId="0" applyFont="1" applyFill="1" applyBorder="1"/>
    <xf numFmtId="0" fontId="4" fillId="5" borderId="137" xfId="0" applyFont="1" applyFill="1" applyBorder="1" applyAlignment="1">
      <alignment horizontal="center"/>
    </xf>
    <xf numFmtId="0" fontId="4" fillId="5" borderId="138" xfId="0" applyFont="1" applyFill="1" applyBorder="1" applyAlignment="1">
      <alignment horizontal="center"/>
    </xf>
    <xf numFmtId="0" fontId="4" fillId="5" borderId="35" xfId="0" applyFont="1" applyFill="1" applyBorder="1"/>
    <xf numFmtId="0" fontId="5" fillId="4" borderId="59" xfId="0" applyFont="1" applyFill="1" applyBorder="1"/>
    <xf numFmtId="0" fontId="5" fillId="4" borderId="36" xfId="0" applyFont="1" applyFill="1" applyBorder="1" applyAlignment="1"/>
    <xf numFmtId="0" fontId="5" fillId="4" borderId="37" xfId="0" applyFont="1" applyFill="1" applyBorder="1" applyAlignment="1"/>
    <xf numFmtId="0" fontId="5" fillId="4" borderId="31" xfId="0" applyFont="1" applyFill="1" applyBorder="1"/>
    <xf numFmtId="0" fontId="5" fillId="4" borderId="27" xfId="0" applyFont="1" applyFill="1" applyBorder="1" applyAlignment="1"/>
    <xf numFmtId="0" fontId="5" fillId="4" borderId="32" xfId="0" applyFont="1" applyFill="1" applyBorder="1" applyAlignment="1"/>
    <xf numFmtId="0" fontId="5" fillId="4" borderId="33" xfId="0" applyFont="1" applyFill="1" applyBorder="1"/>
    <xf numFmtId="0" fontId="5" fillId="4" borderId="34" xfId="0" applyFont="1" applyFill="1" applyBorder="1" applyAlignment="1"/>
    <xf numFmtId="0" fontId="5" fillId="4" borderId="35" xfId="0" applyFont="1" applyFill="1" applyBorder="1" applyAlignment="1"/>
    <xf numFmtId="0" fontId="4" fillId="4" borderId="129" xfId="0" applyFont="1" applyFill="1" applyBorder="1" applyAlignment="1">
      <alignment horizontal="center"/>
    </xf>
    <xf numFmtId="0" fontId="4" fillId="4" borderId="13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0" xfId="0" applyFont="1" applyBorder="1"/>
    <xf numFmtId="0" fontId="1" fillId="0" borderId="139" xfId="0" applyFont="1" applyBorder="1"/>
    <xf numFmtId="0" fontId="1" fillId="0" borderId="140" xfId="0" applyFont="1" applyBorder="1" applyAlignment="1">
      <alignment horizontal="center" vertical="center"/>
    </xf>
    <xf numFmtId="0" fontId="1" fillId="0" borderId="141" xfId="0" applyFont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3"/>
  <sheetViews>
    <sheetView tabSelected="1" workbookViewId="0">
      <selection activeCell="F55" sqref="F55"/>
    </sheetView>
  </sheetViews>
  <sheetFormatPr baseColWidth="10" defaultColWidth="14.42578125" defaultRowHeight="15" customHeight="1"/>
  <cols>
    <col min="1" max="1" width="11.42578125" customWidth="1"/>
    <col min="2" max="2" width="43.5703125" customWidth="1"/>
    <col min="3" max="3" width="26.28515625" customWidth="1"/>
    <col min="4" max="7" width="6.28515625" customWidth="1"/>
    <col min="8" max="8" width="11.42578125" customWidth="1"/>
    <col min="9" max="26" width="10.7109375" customWidth="1"/>
  </cols>
  <sheetData>
    <row r="1" spans="1:26" ht="15.75">
      <c r="A1" s="451" t="s">
        <v>58</v>
      </c>
      <c r="B1" s="452"/>
      <c r="C1" s="45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thickBot="1">
      <c r="A3" s="632" t="s">
        <v>29</v>
      </c>
      <c r="B3" s="459"/>
      <c r="C3" s="63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thickBot="1">
      <c r="A4" s="634" t="s">
        <v>1</v>
      </c>
      <c r="B4" s="635" t="s">
        <v>3</v>
      </c>
      <c r="C4" s="636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2" t="s">
        <v>30</v>
      </c>
      <c r="B5" s="7" t="s">
        <v>107</v>
      </c>
      <c r="C5" s="41" t="s">
        <v>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32" t="s">
        <v>31</v>
      </c>
      <c r="B6" s="37" t="s">
        <v>108</v>
      </c>
      <c r="C6" s="41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4" customFormat="1" ht="15.75" customHeight="1">
      <c r="A7" s="32" t="s">
        <v>60</v>
      </c>
      <c r="B7" s="37" t="s">
        <v>82</v>
      </c>
      <c r="C7" s="41" t="s">
        <v>59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24" customFormat="1" ht="15.75" customHeight="1">
      <c r="A8" s="32" t="s">
        <v>61</v>
      </c>
      <c r="B8" s="37" t="s">
        <v>83</v>
      </c>
      <c r="C8" s="41" t="s">
        <v>59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24" customFormat="1" ht="15.75" customHeight="1">
      <c r="A9" s="32" t="s">
        <v>62</v>
      </c>
      <c r="B9" s="37" t="s">
        <v>84</v>
      </c>
      <c r="C9" s="41" t="s">
        <v>59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24" customFormat="1" ht="15.75" customHeight="1" thickBot="1">
      <c r="A10" s="33" t="s">
        <v>63</v>
      </c>
      <c r="B10" s="48" t="s">
        <v>85</v>
      </c>
      <c r="C10" s="42" t="s">
        <v>59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36"/>
      <c r="C11" s="1"/>
      <c r="D11" s="36"/>
      <c r="E11" s="36"/>
      <c r="F11" s="36"/>
      <c r="G11" s="36"/>
      <c r="H11" s="3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thickBot="1">
      <c r="A13" s="453" t="s">
        <v>32</v>
      </c>
      <c r="B13" s="454"/>
      <c r="C13" s="45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thickBot="1">
      <c r="A14" s="46" t="s">
        <v>1</v>
      </c>
      <c r="B14" s="5" t="s">
        <v>3</v>
      </c>
      <c r="C14" s="47" t="s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32" t="s">
        <v>33</v>
      </c>
      <c r="B15" s="18" t="s">
        <v>119</v>
      </c>
      <c r="C15" s="41" t="s">
        <v>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32" t="s">
        <v>34</v>
      </c>
      <c r="B16" s="7" t="s">
        <v>118</v>
      </c>
      <c r="C16" s="41" t="s">
        <v>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32" t="s">
        <v>35</v>
      </c>
      <c r="B17" s="7" t="s">
        <v>120</v>
      </c>
      <c r="C17" s="41" t="s">
        <v>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32" t="s">
        <v>36</v>
      </c>
      <c r="B18" s="7" t="s">
        <v>109</v>
      </c>
      <c r="C18" s="41" t="s">
        <v>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32" t="s">
        <v>37</v>
      </c>
      <c r="B19" s="7" t="s">
        <v>21</v>
      </c>
      <c r="C19" s="41" t="s">
        <v>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2" t="s">
        <v>38</v>
      </c>
      <c r="B20" s="7" t="s">
        <v>114</v>
      </c>
      <c r="C20" s="41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2" t="s">
        <v>39</v>
      </c>
      <c r="B21" s="37" t="s">
        <v>115</v>
      </c>
      <c r="C21" s="41" t="s">
        <v>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2" t="s">
        <v>40</v>
      </c>
      <c r="B22" s="37" t="s">
        <v>121</v>
      </c>
      <c r="C22" s="41" t="s">
        <v>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4" customFormat="1" ht="15.75" customHeight="1">
      <c r="A23" s="32" t="s">
        <v>69</v>
      </c>
      <c r="B23" s="37" t="s">
        <v>86</v>
      </c>
      <c r="C23" s="41" t="s">
        <v>59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24" customFormat="1" ht="15.75" customHeight="1">
      <c r="A24" s="32" t="s">
        <v>70</v>
      </c>
      <c r="B24" s="37" t="s">
        <v>122</v>
      </c>
      <c r="C24" s="41" t="s">
        <v>59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24" customFormat="1" ht="15.75" customHeight="1">
      <c r="A25" s="32" t="s">
        <v>71</v>
      </c>
      <c r="B25" s="37" t="s">
        <v>87</v>
      </c>
      <c r="C25" s="41" t="s">
        <v>59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4" customFormat="1" ht="15.75" customHeight="1">
      <c r="A26" s="32" t="s">
        <v>72</v>
      </c>
      <c r="B26" s="37" t="s">
        <v>88</v>
      </c>
      <c r="C26" s="41" t="s">
        <v>59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2" t="s">
        <v>41</v>
      </c>
      <c r="B27" s="37" t="s">
        <v>24</v>
      </c>
      <c r="C27" s="41" t="s">
        <v>23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2" t="s">
        <v>42</v>
      </c>
      <c r="B28" s="37" t="s">
        <v>73</v>
      </c>
      <c r="C28" s="41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2" t="s">
        <v>43</v>
      </c>
      <c r="B29" s="37" t="s">
        <v>22</v>
      </c>
      <c r="C29" s="41" t="s">
        <v>23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thickBot="1">
      <c r="A30" s="33" t="s">
        <v>44</v>
      </c>
      <c r="B30" s="48" t="s">
        <v>117</v>
      </c>
      <c r="C30" s="42" t="s">
        <v>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4" customFormat="1" ht="15.75" customHeight="1" thickBot="1">
      <c r="A31" s="38"/>
      <c r="B31" s="36"/>
      <c r="C31" s="3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Bot="1">
      <c r="A32" s="453" t="s">
        <v>2</v>
      </c>
      <c r="B32" s="454"/>
      <c r="C32" s="45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thickBot="1">
      <c r="A33" s="43"/>
      <c r="B33" s="44" t="s">
        <v>3</v>
      </c>
      <c r="C33" s="45" t="s">
        <v>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2" t="s">
        <v>25</v>
      </c>
      <c r="B34" s="7" t="s">
        <v>110</v>
      </c>
      <c r="C34" s="41" t="s">
        <v>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32" t="s">
        <v>26</v>
      </c>
      <c r="B35" s="7" t="s">
        <v>111</v>
      </c>
      <c r="C35" s="41" t="s">
        <v>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32" t="s">
        <v>20</v>
      </c>
      <c r="B36" s="7" t="s">
        <v>27</v>
      </c>
      <c r="C36" s="41" t="s">
        <v>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32" t="s">
        <v>28</v>
      </c>
      <c r="B37" s="7" t="s">
        <v>113</v>
      </c>
      <c r="C37" s="41" t="s">
        <v>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24" customFormat="1" ht="15.75" customHeight="1">
      <c r="A38" s="32" t="s">
        <v>76</v>
      </c>
      <c r="B38" s="7" t="s">
        <v>92</v>
      </c>
      <c r="C38" s="41" t="s">
        <v>59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24" customFormat="1" ht="15.75" customHeight="1">
      <c r="A39" s="32" t="s">
        <v>77</v>
      </c>
      <c r="B39" s="7" t="s">
        <v>93</v>
      </c>
      <c r="C39" s="41" t="s">
        <v>59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24" customFormat="1" ht="15.75" customHeight="1">
      <c r="A40" s="32" t="s">
        <v>78</v>
      </c>
      <c r="B40" s="7" t="s">
        <v>74</v>
      </c>
      <c r="C40" s="41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24" customFormat="1" ht="15.75" customHeight="1" thickBot="1">
      <c r="A41" s="33" t="s">
        <v>79</v>
      </c>
      <c r="B41" s="34" t="s">
        <v>75</v>
      </c>
      <c r="C41" s="42" t="s">
        <v>23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24" customFormat="1" ht="15.75" customHeight="1" thickBot="1">
      <c r="A42" s="38"/>
      <c r="B42" s="38"/>
      <c r="C42" s="3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24" customFormat="1" ht="15.75" customHeight="1" thickBot="1">
      <c r="A43" s="453" t="s">
        <v>64</v>
      </c>
      <c r="B43" s="454"/>
      <c r="C43" s="45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24" customFormat="1" ht="15.75" customHeight="1">
      <c r="A44" s="39"/>
      <c r="B44" s="17" t="s">
        <v>3</v>
      </c>
      <c r="C44" s="40" t="s">
        <v>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24" customFormat="1" ht="15.75" customHeight="1">
      <c r="A45" s="32" t="s">
        <v>94</v>
      </c>
      <c r="B45" s="7" t="s">
        <v>91</v>
      </c>
      <c r="C45" s="41" t="s">
        <v>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24" customFormat="1" ht="15.75" customHeight="1">
      <c r="A46" s="32" t="s">
        <v>95</v>
      </c>
      <c r="B46" s="7" t="s">
        <v>112</v>
      </c>
      <c r="C46" s="41" t="s">
        <v>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24" customFormat="1" ht="15.75" customHeight="1">
      <c r="A47" s="32" t="s">
        <v>65</v>
      </c>
      <c r="B47" s="7" t="s">
        <v>89</v>
      </c>
      <c r="C47" s="41" t="s">
        <v>59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24" customFormat="1" ht="15.75" customHeight="1">
      <c r="A48" s="32" t="s">
        <v>66</v>
      </c>
      <c r="B48" s="7" t="s">
        <v>90</v>
      </c>
      <c r="C48" s="41" t="s">
        <v>59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24" customFormat="1" ht="15.75" customHeight="1">
      <c r="A49" s="32" t="s">
        <v>67</v>
      </c>
      <c r="B49" s="7" t="s">
        <v>80</v>
      </c>
      <c r="C49" s="41" t="s">
        <v>23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24" customFormat="1" ht="15.75" customHeight="1" thickBot="1">
      <c r="A50" s="33" t="s">
        <v>68</v>
      </c>
      <c r="B50" s="34" t="s">
        <v>81</v>
      </c>
      <c r="C50" s="42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</sheetData>
  <mergeCells count="5">
    <mergeCell ref="A1:C1"/>
    <mergeCell ref="A32:C32"/>
    <mergeCell ref="A3:C3"/>
    <mergeCell ref="A13:C13"/>
    <mergeCell ref="A43:C43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workbookViewId="0">
      <selection activeCell="I17" sqref="I17"/>
    </sheetView>
  </sheetViews>
  <sheetFormatPr baseColWidth="10" defaultColWidth="14.42578125" defaultRowHeight="15" customHeight="1"/>
  <cols>
    <col min="1" max="1" width="10.42578125" style="346" customWidth="1"/>
    <col min="2" max="2" width="27.7109375" style="346" customWidth="1"/>
    <col min="3" max="3" width="20.42578125" style="346" bestFit="1" customWidth="1"/>
    <col min="4" max="4" width="10.7109375" style="346" customWidth="1"/>
    <col min="5" max="5" width="14.140625" style="346" customWidth="1"/>
    <col min="6" max="6" width="10.7109375" style="346" customWidth="1"/>
    <col min="7" max="7" width="12.140625" style="346" customWidth="1"/>
    <col min="8" max="9" width="10.7109375" style="346" customWidth="1"/>
    <col min="10" max="10" width="13.42578125" style="346" customWidth="1"/>
    <col min="11" max="11" width="19.140625" style="346" bestFit="1" customWidth="1"/>
    <col min="12" max="26" width="10.7109375" style="346" customWidth="1"/>
    <col min="27" max="16384" width="14.42578125" style="346"/>
  </cols>
  <sheetData>
    <row r="1" spans="1:26" ht="16.5" customHeight="1" thickBot="1">
      <c r="A1" s="21"/>
      <c r="B1" s="357" t="s">
        <v>0</v>
      </c>
      <c r="C1" s="347"/>
      <c r="D1" s="347"/>
      <c r="E1" s="347"/>
      <c r="F1" s="347"/>
      <c r="G1" s="347"/>
      <c r="H1" s="347"/>
      <c r="I1" s="34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thickBot="1">
      <c r="A2" s="22"/>
      <c r="B2" s="3"/>
      <c r="C2" s="1"/>
      <c r="D2" s="2"/>
      <c r="E2" s="1"/>
      <c r="F2" s="1"/>
      <c r="G2" s="1"/>
      <c r="H2" s="1"/>
      <c r="I2" s="23"/>
    </row>
    <row r="3" spans="1:26" ht="16.5" customHeight="1" thickBot="1">
      <c r="A3" s="38"/>
      <c r="B3" s="358" t="s">
        <v>57</v>
      </c>
      <c r="C3" s="355"/>
      <c r="D3" s="355"/>
      <c r="E3" s="355"/>
      <c r="F3" s="355"/>
      <c r="G3" s="355"/>
      <c r="H3" s="355"/>
      <c r="I3" s="35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thickBot="1">
      <c r="A4" s="51" t="s">
        <v>8</v>
      </c>
      <c r="B4" s="52" t="s">
        <v>9</v>
      </c>
      <c r="C4" s="145" t="s">
        <v>10</v>
      </c>
      <c r="D4" s="146" t="s">
        <v>11</v>
      </c>
      <c r="E4" s="163" t="s">
        <v>53</v>
      </c>
      <c r="F4" s="163" t="s">
        <v>45</v>
      </c>
      <c r="G4" s="163" t="s">
        <v>54</v>
      </c>
      <c r="H4" s="147" t="s">
        <v>18</v>
      </c>
      <c r="I4" s="148" t="s">
        <v>19</v>
      </c>
      <c r="J4" s="175"/>
      <c r="K4" s="176"/>
    </row>
    <row r="5" spans="1:26" ht="16.5" customHeight="1">
      <c r="A5" s="545" t="s">
        <v>71</v>
      </c>
      <c r="B5" s="229" t="s">
        <v>87</v>
      </c>
      <c r="C5" s="229" t="s">
        <v>59</v>
      </c>
      <c r="D5" s="546">
        <v>16</v>
      </c>
      <c r="E5" s="319">
        <v>1235</v>
      </c>
      <c r="F5" s="267">
        <v>1129</v>
      </c>
      <c r="G5" s="319">
        <v>758</v>
      </c>
      <c r="H5" s="319">
        <v>3122</v>
      </c>
      <c r="I5" s="547">
        <v>195.125</v>
      </c>
    </row>
    <row r="6" spans="1:26" ht="16.5" customHeight="1">
      <c r="A6" s="444" t="s">
        <v>70</v>
      </c>
      <c r="B6" s="548" t="s">
        <v>122</v>
      </c>
      <c r="C6" s="548" t="s">
        <v>59</v>
      </c>
      <c r="D6" s="403">
        <v>16</v>
      </c>
      <c r="E6" s="549">
        <v>1153</v>
      </c>
      <c r="F6" s="549">
        <v>1119</v>
      </c>
      <c r="G6" s="550">
        <v>787</v>
      </c>
      <c r="H6" s="550">
        <v>3059</v>
      </c>
      <c r="I6" s="551">
        <v>191.1875</v>
      </c>
    </row>
    <row r="7" spans="1:26" ht="16.5" customHeight="1">
      <c r="A7" s="445" t="s">
        <v>44</v>
      </c>
      <c r="B7" s="552" t="s">
        <v>117</v>
      </c>
      <c r="C7" s="552" t="s">
        <v>23</v>
      </c>
      <c r="D7" s="241">
        <v>16</v>
      </c>
      <c r="E7" s="553">
        <v>1135</v>
      </c>
      <c r="F7" s="553">
        <v>1074</v>
      </c>
      <c r="G7" s="327">
        <v>790</v>
      </c>
      <c r="H7" s="327">
        <v>2999</v>
      </c>
      <c r="I7" s="554">
        <v>187.4375</v>
      </c>
    </row>
    <row r="8" spans="1:26" ht="16.5" customHeight="1">
      <c r="A8" s="59" t="s">
        <v>41</v>
      </c>
      <c r="B8" s="26" t="s">
        <v>24</v>
      </c>
      <c r="C8" s="26" t="s">
        <v>23</v>
      </c>
      <c r="D8" s="31">
        <v>16</v>
      </c>
      <c r="E8" s="20">
        <v>1145</v>
      </c>
      <c r="F8" s="20">
        <v>993</v>
      </c>
      <c r="G8" s="6">
        <v>825</v>
      </c>
      <c r="H8" s="6">
        <v>2963</v>
      </c>
      <c r="I8" s="157">
        <v>185.1875</v>
      </c>
    </row>
    <row r="9" spans="1:26" ht="16.5" customHeight="1">
      <c r="A9" s="59" t="s">
        <v>72</v>
      </c>
      <c r="B9" s="26" t="s">
        <v>88</v>
      </c>
      <c r="C9" s="26" t="s">
        <v>59</v>
      </c>
      <c r="D9" s="31">
        <v>16</v>
      </c>
      <c r="E9" s="20">
        <v>1017</v>
      </c>
      <c r="F9" s="20">
        <v>1137</v>
      </c>
      <c r="G9" s="6">
        <v>767</v>
      </c>
      <c r="H9" s="6">
        <v>2921</v>
      </c>
      <c r="I9" s="157">
        <v>182.5625</v>
      </c>
    </row>
    <row r="10" spans="1:26" ht="16.5" customHeight="1">
      <c r="A10" s="59" t="s">
        <v>42</v>
      </c>
      <c r="B10" s="26" t="s">
        <v>73</v>
      </c>
      <c r="C10" s="26" t="s">
        <v>23</v>
      </c>
      <c r="D10" s="31">
        <v>16</v>
      </c>
      <c r="E10" s="20">
        <v>1061</v>
      </c>
      <c r="F10" s="20">
        <v>1126</v>
      </c>
      <c r="G10" s="6">
        <v>691</v>
      </c>
      <c r="H10" s="6">
        <v>2878</v>
      </c>
      <c r="I10" s="157">
        <v>179.875</v>
      </c>
    </row>
    <row r="11" spans="1:26" ht="16.5" customHeight="1">
      <c r="A11" s="59" t="s">
        <v>43</v>
      </c>
      <c r="B11" s="26" t="s">
        <v>22</v>
      </c>
      <c r="C11" s="26" t="s">
        <v>23</v>
      </c>
      <c r="D11" s="31">
        <v>16</v>
      </c>
      <c r="E11" s="20">
        <v>1026</v>
      </c>
      <c r="F11" s="20">
        <v>986</v>
      </c>
      <c r="G11" s="6">
        <v>730</v>
      </c>
      <c r="H11" s="6">
        <v>2742</v>
      </c>
      <c r="I11" s="157">
        <v>171.375</v>
      </c>
    </row>
    <row r="12" spans="1:26" ht="16.5" customHeight="1">
      <c r="A12" s="59" t="s">
        <v>69</v>
      </c>
      <c r="B12" s="26" t="s">
        <v>86</v>
      </c>
      <c r="C12" s="26" t="s">
        <v>59</v>
      </c>
      <c r="D12" s="31">
        <v>16</v>
      </c>
      <c r="E12" s="20">
        <v>986</v>
      </c>
      <c r="F12" s="20">
        <v>991</v>
      </c>
      <c r="G12" s="6">
        <v>684</v>
      </c>
      <c r="H12" s="6">
        <v>2661</v>
      </c>
      <c r="I12" s="157">
        <v>166.3125</v>
      </c>
    </row>
    <row r="13" spans="1:26" ht="16.5" customHeight="1">
      <c r="A13" s="59" t="s">
        <v>33</v>
      </c>
      <c r="B13" s="26" t="s">
        <v>119</v>
      </c>
      <c r="C13" s="26" t="s">
        <v>5</v>
      </c>
      <c r="D13" s="31">
        <v>16</v>
      </c>
      <c r="E13" s="20">
        <v>1026</v>
      </c>
      <c r="F13" s="20">
        <v>1036</v>
      </c>
      <c r="G13" s="6">
        <v>645</v>
      </c>
      <c r="H13" s="6">
        <v>2707</v>
      </c>
      <c r="I13" s="157">
        <v>169.1875</v>
      </c>
    </row>
    <row r="14" spans="1:26" ht="16.5" customHeight="1">
      <c r="A14" s="59" t="s">
        <v>38</v>
      </c>
      <c r="B14" s="26" t="s">
        <v>114</v>
      </c>
      <c r="C14" s="26" t="s">
        <v>6</v>
      </c>
      <c r="D14" s="31">
        <v>16</v>
      </c>
      <c r="E14" s="20">
        <v>976</v>
      </c>
      <c r="F14" s="20">
        <v>1037</v>
      </c>
      <c r="G14" s="6">
        <v>513</v>
      </c>
      <c r="H14" s="6">
        <v>2526</v>
      </c>
      <c r="I14" s="157">
        <v>157.875</v>
      </c>
    </row>
    <row r="15" spans="1:26" ht="16.5" customHeight="1">
      <c r="A15" s="59" t="s">
        <v>37</v>
      </c>
      <c r="B15" s="26" t="s">
        <v>21</v>
      </c>
      <c r="C15" s="26" t="s">
        <v>6</v>
      </c>
      <c r="D15" s="31">
        <v>16</v>
      </c>
      <c r="E15" s="20">
        <v>957</v>
      </c>
      <c r="F15" s="20">
        <v>1113</v>
      </c>
      <c r="G15" s="6">
        <v>721</v>
      </c>
      <c r="H15" s="6">
        <v>2791</v>
      </c>
      <c r="I15" s="157">
        <v>174.4375</v>
      </c>
    </row>
    <row r="16" spans="1:26" ht="16.5" customHeight="1">
      <c r="A16" s="59" t="s">
        <v>36</v>
      </c>
      <c r="B16" s="26" t="s">
        <v>109</v>
      </c>
      <c r="C16" s="26" t="s">
        <v>5</v>
      </c>
      <c r="D16" s="31">
        <v>16</v>
      </c>
      <c r="E16" s="20">
        <v>918</v>
      </c>
      <c r="F16" s="20">
        <v>993</v>
      </c>
      <c r="G16" s="6">
        <v>624</v>
      </c>
      <c r="H16" s="6">
        <v>2535</v>
      </c>
      <c r="I16" s="157">
        <v>158.4375</v>
      </c>
    </row>
    <row r="17" spans="1:26" ht="16.5" customHeight="1">
      <c r="A17" s="59" t="s">
        <v>40</v>
      </c>
      <c r="B17" s="26" t="s">
        <v>121</v>
      </c>
      <c r="C17" s="26" t="s">
        <v>6</v>
      </c>
      <c r="D17" s="31">
        <v>16</v>
      </c>
      <c r="E17" s="20">
        <v>918</v>
      </c>
      <c r="F17" s="20">
        <v>969</v>
      </c>
      <c r="G17" s="6">
        <v>665</v>
      </c>
      <c r="H17" s="6">
        <v>2552</v>
      </c>
      <c r="I17" s="157">
        <v>159.5</v>
      </c>
    </row>
    <row r="18" spans="1:26" ht="16.5" customHeight="1">
      <c r="A18" s="59" t="s">
        <v>34</v>
      </c>
      <c r="B18" s="26" t="s">
        <v>118</v>
      </c>
      <c r="C18" s="26" t="s">
        <v>5</v>
      </c>
      <c r="D18" s="31">
        <v>16</v>
      </c>
      <c r="E18" s="20">
        <v>927</v>
      </c>
      <c r="F18" s="20">
        <v>1015</v>
      </c>
      <c r="G18" s="6">
        <v>649</v>
      </c>
      <c r="H18" s="6">
        <v>2591</v>
      </c>
      <c r="I18" s="157">
        <v>161.9375</v>
      </c>
    </row>
    <row r="19" spans="1:26" ht="16.5" customHeight="1">
      <c r="A19" s="59" t="s">
        <v>35</v>
      </c>
      <c r="B19" s="26" t="s">
        <v>120</v>
      </c>
      <c r="C19" s="26" t="s">
        <v>5</v>
      </c>
      <c r="D19" s="31">
        <v>16</v>
      </c>
      <c r="E19" s="20">
        <v>980</v>
      </c>
      <c r="F19" s="20">
        <v>971</v>
      </c>
      <c r="G19" s="6">
        <v>616</v>
      </c>
      <c r="H19" s="6">
        <v>2567</v>
      </c>
      <c r="I19" s="157">
        <v>160.4375</v>
      </c>
    </row>
    <row r="20" spans="1:26" ht="16.5" customHeight="1" thickBot="1">
      <c r="A20" s="60" t="s">
        <v>39</v>
      </c>
      <c r="B20" s="158" t="s">
        <v>115</v>
      </c>
      <c r="C20" s="158" t="s">
        <v>6</v>
      </c>
      <c r="D20" s="77">
        <v>16</v>
      </c>
      <c r="E20" s="161">
        <v>793</v>
      </c>
      <c r="F20" s="161">
        <v>860</v>
      </c>
      <c r="G20" s="160">
        <v>632</v>
      </c>
      <c r="H20" s="160">
        <v>2285</v>
      </c>
      <c r="I20" s="162">
        <v>142.8125</v>
      </c>
    </row>
    <row r="21" spans="1:26" ht="15.75" customHeight="1" thickBot="1"/>
    <row r="22" spans="1:26" ht="16.5" customHeight="1" thickBot="1">
      <c r="A22" s="38"/>
      <c r="B22" s="354" t="s">
        <v>56</v>
      </c>
      <c r="C22" s="355"/>
      <c r="D22" s="355"/>
      <c r="E22" s="355"/>
      <c r="F22" s="355"/>
      <c r="G22" s="355"/>
      <c r="H22" s="355"/>
      <c r="I22" s="35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thickBot="1">
      <c r="A23" s="51" t="s">
        <v>8</v>
      </c>
      <c r="B23" s="52" t="s">
        <v>9</v>
      </c>
      <c r="C23" s="145" t="s">
        <v>10</v>
      </c>
      <c r="D23" s="146" t="s">
        <v>11</v>
      </c>
      <c r="E23" s="163" t="s">
        <v>53</v>
      </c>
      <c r="F23" s="163" t="s">
        <v>45</v>
      </c>
      <c r="G23" s="163" t="s">
        <v>54</v>
      </c>
      <c r="H23" s="147" t="s">
        <v>18</v>
      </c>
      <c r="I23" s="148" t="s">
        <v>19</v>
      </c>
    </row>
    <row r="24" spans="1:26" ht="16.5" customHeight="1">
      <c r="A24" s="244" t="s">
        <v>62</v>
      </c>
      <c r="B24" s="227" t="s">
        <v>84</v>
      </c>
      <c r="C24" s="227" t="s">
        <v>59</v>
      </c>
      <c r="D24" s="320">
        <v>16</v>
      </c>
      <c r="E24" s="319">
        <v>943</v>
      </c>
      <c r="F24" s="267">
        <v>1029</v>
      </c>
      <c r="G24" s="319">
        <v>631</v>
      </c>
      <c r="H24" s="319">
        <v>2603</v>
      </c>
      <c r="I24" s="547">
        <v>162.6875</v>
      </c>
    </row>
    <row r="25" spans="1:26" ht="16.5" customHeight="1">
      <c r="A25" s="555" t="s">
        <v>63</v>
      </c>
      <c r="B25" s="402" t="s">
        <v>85</v>
      </c>
      <c r="C25" s="402" t="s">
        <v>59</v>
      </c>
      <c r="D25" s="556">
        <v>16</v>
      </c>
      <c r="E25" s="550">
        <v>995</v>
      </c>
      <c r="F25" s="549">
        <v>967</v>
      </c>
      <c r="G25" s="550">
        <v>633</v>
      </c>
      <c r="H25" s="550">
        <v>2595</v>
      </c>
      <c r="I25" s="551">
        <v>162.1875</v>
      </c>
    </row>
    <row r="26" spans="1:26" ht="16.5" customHeight="1">
      <c r="A26" s="557" t="s">
        <v>60</v>
      </c>
      <c r="B26" s="240" t="s">
        <v>82</v>
      </c>
      <c r="C26" s="240" t="s">
        <v>59</v>
      </c>
      <c r="D26" s="558">
        <v>16</v>
      </c>
      <c r="E26" s="327">
        <v>961</v>
      </c>
      <c r="F26" s="553">
        <v>981</v>
      </c>
      <c r="G26" s="327">
        <v>602</v>
      </c>
      <c r="H26" s="327">
        <v>2544</v>
      </c>
      <c r="I26" s="554">
        <v>159</v>
      </c>
    </row>
    <row r="27" spans="1:26" ht="16.5" customHeight="1">
      <c r="A27" s="173" t="s">
        <v>61</v>
      </c>
      <c r="B27" s="25" t="s">
        <v>83</v>
      </c>
      <c r="C27" s="25" t="s">
        <v>59</v>
      </c>
      <c r="D27" s="144">
        <v>16</v>
      </c>
      <c r="E27" s="6">
        <v>966</v>
      </c>
      <c r="F27" s="20">
        <v>961</v>
      </c>
      <c r="G27" s="6">
        <v>587</v>
      </c>
      <c r="H27" s="6">
        <v>2514</v>
      </c>
      <c r="I27" s="157">
        <v>157.125</v>
      </c>
    </row>
    <row r="28" spans="1:26" ht="16.5" customHeight="1">
      <c r="A28" s="174" t="s">
        <v>30</v>
      </c>
      <c r="B28" s="25" t="s">
        <v>107</v>
      </c>
      <c r="C28" s="25" t="s">
        <v>5</v>
      </c>
      <c r="D28" s="144">
        <v>16</v>
      </c>
      <c r="E28" s="6">
        <v>900</v>
      </c>
      <c r="F28" s="20">
        <v>934</v>
      </c>
      <c r="G28" s="6">
        <v>600</v>
      </c>
      <c r="H28" s="6">
        <v>2434</v>
      </c>
      <c r="I28" s="157">
        <v>152.125</v>
      </c>
    </row>
    <row r="29" spans="1:26" ht="16.5" customHeight="1" thickBot="1">
      <c r="A29" s="33" t="s">
        <v>31</v>
      </c>
      <c r="B29" s="158" t="s">
        <v>108</v>
      </c>
      <c r="C29" s="158" t="s">
        <v>5</v>
      </c>
      <c r="D29" s="159">
        <v>16</v>
      </c>
      <c r="E29" s="160">
        <v>0</v>
      </c>
      <c r="F29" s="161">
        <v>0</v>
      </c>
      <c r="G29" s="160">
        <v>0</v>
      </c>
      <c r="H29" s="160">
        <v>0</v>
      </c>
      <c r="I29" s="162">
        <v>0</v>
      </c>
    </row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sortState ref="A24:I29">
    <sortCondition descending="1" ref="H24:H29"/>
  </sortState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H29" sqref="H29"/>
    </sheetView>
  </sheetViews>
  <sheetFormatPr baseColWidth="10" defaultRowHeight="15"/>
  <cols>
    <col min="1" max="1" width="28.7109375" style="346" bestFit="1" customWidth="1"/>
    <col min="2" max="2" width="28.7109375" style="346" customWidth="1"/>
    <col min="3" max="3" width="9.7109375" style="346" customWidth="1"/>
    <col min="4" max="16384" width="11.42578125" style="346"/>
  </cols>
  <sheetData>
    <row r="1" spans="1:4" ht="21" thickBot="1">
      <c r="A1" s="475" t="s">
        <v>103</v>
      </c>
      <c r="B1" s="475"/>
      <c r="C1" s="475"/>
    </row>
    <row r="2" spans="1:4" ht="15.75">
      <c r="A2" s="603" t="s">
        <v>69</v>
      </c>
      <c r="B2" s="604" t="str">
        <f>+VLOOKUP(A2,'T.E Senior DyV'!$A$5:$I$36,2,0)</f>
        <v>Carlos Sommariva</v>
      </c>
      <c r="C2" s="605">
        <f>+VLOOKUP(A2,'T.E Senior DyV'!$A$5:$I$35,8,0)</f>
        <v>2661</v>
      </c>
    </row>
    <row r="3" spans="1:4" ht="15.75">
      <c r="A3" s="606" t="s">
        <v>70</v>
      </c>
      <c r="B3" s="607" t="str">
        <f>+VLOOKUP(A3,'T.E Senior DyV'!$A$5:$I$36,2,0)</f>
        <v>Pablo Basáez</v>
      </c>
      <c r="C3" s="608">
        <f>+VLOOKUP(A3,'T.E Senior DyV'!$A$5:$I$35,8,0)</f>
        <v>3059</v>
      </c>
    </row>
    <row r="4" spans="1:4" ht="15.75">
      <c r="A4" s="606" t="s">
        <v>71</v>
      </c>
      <c r="B4" s="607" t="str">
        <f>+VLOOKUP(A4,'T.E Senior DyV'!$A$5:$I$36,2,0)</f>
        <v>Adrián Reyes</v>
      </c>
      <c r="C4" s="608">
        <f>+VLOOKUP(A4,'T.E Senior DyV'!$A$5:$I$35,8,0)</f>
        <v>3122</v>
      </c>
    </row>
    <row r="5" spans="1:4" s="180" customFormat="1" ht="15.75">
      <c r="A5" s="609" t="s">
        <v>72</v>
      </c>
      <c r="B5" s="607" t="str">
        <f>+VLOOKUP(A5,'T.E Senior DyV'!$A$5:$I$36,2,0)</f>
        <v>Mauricio Aguayo</v>
      </c>
      <c r="C5" s="608">
        <f>+VLOOKUP(A5,'T.E Senior DyV'!$A$5:$I$35,8,0)</f>
        <v>2921</v>
      </c>
    </row>
    <row r="6" spans="1:4" s="180" customFormat="1" ht="15.75">
      <c r="A6" s="610" t="s">
        <v>60</v>
      </c>
      <c r="B6" s="607" t="str">
        <f>+VLOOKUP(A6,'T.E Senior DyV'!$A$5:$I$36,2,0)</f>
        <v>Flor Ibarra</v>
      </c>
      <c r="C6" s="608">
        <f>+VLOOKUP(A6,'T.E Senior DyV'!$A$5:$I$35,8,0)</f>
        <v>2544</v>
      </c>
    </row>
    <row r="7" spans="1:4" s="180" customFormat="1" ht="15.75">
      <c r="A7" s="609" t="s">
        <v>61</v>
      </c>
      <c r="B7" s="607" t="str">
        <f>+VLOOKUP(A7,'T.E Senior DyV'!$A$5:$I$36,2,0)</f>
        <v>Mariana Colinas</v>
      </c>
      <c r="C7" s="608">
        <f>+VLOOKUP(A7,'T.E Senior DyV'!$A$5:$I$35,8,0)</f>
        <v>2514</v>
      </c>
    </row>
    <row r="8" spans="1:4" s="180" customFormat="1" ht="15.75">
      <c r="A8" s="610" t="s">
        <v>62</v>
      </c>
      <c r="B8" s="607" t="str">
        <f>+VLOOKUP(A8,'T.E Senior DyV'!$A$5:$I$36,2,0)</f>
        <v>Veronica Rajii</v>
      </c>
      <c r="C8" s="608">
        <f>+VLOOKUP(A8,'T.E Senior DyV'!$A$5:$I$35,8,0)</f>
        <v>2603</v>
      </c>
    </row>
    <row r="9" spans="1:4" s="180" customFormat="1" ht="16.5" thickBot="1">
      <c r="A9" s="564" t="s">
        <v>63</v>
      </c>
      <c r="B9" s="611" t="str">
        <f>+VLOOKUP(A9,'T.E Senior DyV'!$A$5:$I$36,2,0)</f>
        <v>Marlene Quiñones</v>
      </c>
      <c r="C9" s="612">
        <f>+VLOOKUP(A9,'T.E Senior DyV'!$A$5:$I$35,8,0)</f>
        <v>2595</v>
      </c>
    </row>
    <row r="10" spans="1:4" ht="16.5" thickBot="1">
      <c r="A10" s="613" t="s">
        <v>127</v>
      </c>
      <c r="B10" s="614"/>
      <c r="C10" s="615">
        <f>SUM(C2:C9)</f>
        <v>22019</v>
      </c>
    </row>
    <row r="11" spans="1:4" ht="15.75" thickBot="1"/>
    <row r="12" spans="1:4" ht="15.75">
      <c r="A12" s="384" t="s">
        <v>33</v>
      </c>
      <c r="B12" s="616" t="str">
        <f>+VLOOKUP(A12,'T.E Senior DyV'!$A$5:$I$36,2,0)</f>
        <v>René Huerta</v>
      </c>
      <c r="C12" s="589">
        <f>+VLOOKUP(A12,'T.E Senior DyV'!$A$5:$I$35,8,0)</f>
        <v>2707</v>
      </c>
      <c r="D12" s="179"/>
    </row>
    <row r="13" spans="1:4" ht="15.75">
      <c r="A13" s="400" t="s">
        <v>34</v>
      </c>
      <c r="B13" s="617" t="str">
        <f>+VLOOKUP(A13,'T.E Senior DyV'!$A$5:$I$36,2,0)</f>
        <v>Iván Aracena</v>
      </c>
      <c r="C13" s="590">
        <f>+VLOOKUP(A13,'T.E Senior DyV'!$A$5:$I$35,8,0)</f>
        <v>2591</v>
      </c>
    </row>
    <row r="14" spans="1:4" ht="15.75">
      <c r="A14" s="400" t="s">
        <v>35</v>
      </c>
      <c r="B14" s="617" t="str">
        <f>+VLOOKUP(A14,'T.E Senior DyV'!$A$5:$I$36,2,0)</f>
        <v>René Serrano</v>
      </c>
      <c r="C14" s="590">
        <f>+VLOOKUP(A14,'T.E Senior DyV'!$A$5:$I$35,8,0)</f>
        <v>2567</v>
      </c>
    </row>
    <row r="15" spans="1:4" ht="15.75">
      <c r="A15" s="400" t="s">
        <v>36</v>
      </c>
      <c r="B15" s="617" t="str">
        <f>+VLOOKUP(A15,'T.E Senior DyV'!$A$5:$I$36,2,0)</f>
        <v>Samuel Concha</v>
      </c>
      <c r="C15" s="590">
        <f>+VLOOKUP(A15,'T.E Senior DyV'!$A$5:$I$35,8,0)</f>
        <v>2535</v>
      </c>
    </row>
    <row r="16" spans="1:4" ht="15.75">
      <c r="A16" s="400" t="s">
        <v>30</v>
      </c>
      <c r="B16" s="617" t="str">
        <f>+VLOOKUP(A16,'T.E Senior DyV'!$A$5:$I$36,2,0)</f>
        <v>Irene Lopez</v>
      </c>
      <c r="C16" s="590">
        <f>+VLOOKUP(A16,'T.E Senior DyV'!$A$5:$I$35,8,0)</f>
        <v>2434</v>
      </c>
    </row>
    <row r="17" spans="1:3" ht="15.75">
      <c r="A17" s="400" t="s">
        <v>31</v>
      </c>
      <c r="B17" s="617" t="str">
        <f>+VLOOKUP(A17,'T.E Senior DyV'!$A$5:$I$36,2,0)</f>
        <v>Johanna Zambrano</v>
      </c>
      <c r="C17" s="590"/>
    </row>
    <row r="18" spans="1:3" ht="16.5" thickBot="1">
      <c r="A18" s="618" t="s">
        <v>104</v>
      </c>
      <c r="B18" s="619"/>
      <c r="C18" s="620">
        <f>SUM(C12:C17)</f>
        <v>12834</v>
      </c>
    </row>
    <row r="20" spans="1:3" s="180" customFormat="1" ht="16.5" customHeight="1" thickBot="1">
      <c r="A20" s="194"/>
      <c r="B20" s="199"/>
      <c r="C20" s="200"/>
    </row>
    <row r="21" spans="1:3" s="180" customFormat="1" ht="15.75">
      <c r="A21" s="621" t="s">
        <v>41</v>
      </c>
      <c r="B21" s="622" t="str">
        <f>+VLOOKUP(A21,'T.E Senior DyV'!$A$5:$I$36,2,0)</f>
        <v>Jorge Cavieres</v>
      </c>
      <c r="C21" s="623">
        <f>+VLOOKUP(A21,'T.E Senior DyV'!$A$5:$I$35,8,0)</f>
        <v>2963</v>
      </c>
    </row>
    <row r="22" spans="1:3" ht="15.75">
      <c r="A22" s="624" t="s">
        <v>42</v>
      </c>
      <c r="B22" s="625" t="str">
        <f>+VLOOKUP(A22,'T.E Senior DyV'!$A$5:$I$36,2,0)</f>
        <v>Fernando Peña</v>
      </c>
      <c r="C22" s="626">
        <f>+VLOOKUP(A22,'T.E Senior DyV'!$A$5:$I$35,8,0)</f>
        <v>2878</v>
      </c>
    </row>
    <row r="23" spans="1:3" ht="15.75">
      <c r="A23" s="624" t="s">
        <v>43</v>
      </c>
      <c r="B23" s="625" t="str">
        <f>+VLOOKUP(A23,'T.E Senior DyV'!$A$5:$I$36,2,0)</f>
        <v>Oscar Cavieres</v>
      </c>
      <c r="C23" s="626">
        <f>+VLOOKUP(A23,'T.E Senior DyV'!$A$5:$I$35,8,0)</f>
        <v>2742</v>
      </c>
    </row>
    <row r="24" spans="1:3" ht="16.5" thickBot="1">
      <c r="A24" s="627" t="s">
        <v>44</v>
      </c>
      <c r="B24" s="628" t="str">
        <f>+VLOOKUP(A24,'T.E Senior DyV'!$A$5:$I$36,2,0)</f>
        <v>Francisco Catalán</v>
      </c>
      <c r="C24" s="629">
        <f>+VLOOKUP(A24,'T.E Senior DyV'!$A$5:$I$35,8,0)</f>
        <v>2999</v>
      </c>
    </row>
    <row r="25" spans="1:3" ht="16.5" thickBot="1">
      <c r="A25" s="630" t="s">
        <v>128</v>
      </c>
      <c r="B25" s="631"/>
      <c r="C25" s="578">
        <f>SUM(C21:C24)</f>
        <v>11582</v>
      </c>
    </row>
    <row r="26" spans="1:3" ht="15.75" thickBot="1"/>
    <row r="27" spans="1:3" ht="15.75">
      <c r="A27" s="192" t="s">
        <v>37</v>
      </c>
      <c r="B27" s="195" t="str">
        <f>+VLOOKUP(A27,'T.E Senior DyV'!$A$5:$I$36,2,0)</f>
        <v>Genarino Claps</v>
      </c>
      <c r="C27" s="196">
        <f>+VLOOKUP(A27,'T.E Senior DyV'!$A$5:$I$35,8,0)</f>
        <v>2791</v>
      </c>
    </row>
    <row r="28" spans="1:3" ht="15.75">
      <c r="A28" s="193" t="s">
        <v>38</v>
      </c>
      <c r="B28" s="197" t="str">
        <f>+VLOOKUP(A28,'T.E Senior DyV'!$A$5:$I$36,2,0)</f>
        <v>Enrique Fernandez</v>
      </c>
      <c r="C28" s="198">
        <f>+VLOOKUP(A28,'T.E Senior DyV'!$A$5:$I$35,8,0)</f>
        <v>2526</v>
      </c>
    </row>
    <row r="29" spans="1:3" ht="15.75">
      <c r="A29" s="193" t="s">
        <v>39</v>
      </c>
      <c r="B29" s="197" t="str">
        <f>+VLOOKUP(A29,'T.E Senior DyV'!$A$5:$I$36,2,0)</f>
        <v>Miguel Sotomayor</v>
      </c>
      <c r="C29" s="198">
        <f>+VLOOKUP(A29,'T.E Senior DyV'!$A$5:$I$35,8,0)</f>
        <v>2285</v>
      </c>
    </row>
    <row r="30" spans="1:3" ht="15.75">
      <c r="A30" s="193" t="s">
        <v>40</v>
      </c>
      <c r="B30" s="197" t="str">
        <f>+VLOOKUP(A30,'T.E Senior DyV'!$A$5:$I$36,2,0)</f>
        <v>Ramon Royo</v>
      </c>
      <c r="C30" s="198">
        <f>+VLOOKUP(A30,'T.E Senior DyV'!$A$5:$I$35,8,0)</f>
        <v>2552</v>
      </c>
    </row>
    <row r="31" spans="1:3" ht="16.5" thickBot="1">
      <c r="A31" s="476" t="s">
        <v>105</v>
      </c>
      <c r="B31" s="477"/>
      <c r="C31" s="183">
        <f>SUM(C27:C30)</f>
        <v>10154</v>
      </c>
    </row>
  </sheetData>
  <mergeCells count="1">
    <mergeCell ref="A1:C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Z992"/>
  <sheetViews>
    <sheetView topLeftCell="A4" workbookViewId="0">
      <selection activeCell="L17" sqref="L17"/>
    </sheetView>
  </sheetViews>
  <sheetFormatPr baseColWidth="10" defaultColWidth="14.42578125" defaultRowHeight="15" customHeight="1"/>
  <cols>
    <col min="1" max="1" width="10.5703125" customWidth="1"/>
    <col min="2" max="2" width="36.28515625" customWidth="1"/>
    <col min="3" max="3" width="20.42578125" bestFit="1" customWidth="1"/>
    <col min="4" max="4" width="12.42578125" bestFit="1" customWidth="1"/>
    <col min="5" max="5" width="8.28515625" customWidth="1"/>
    <col min="6" max="10" width="6.28515625" customWidth="1"/>
    <col min="11" max="11" width="8.7109375" customWidth="1"/>
    <col min="12" max="12" width="11.28515625" customWidth="1"/>
    <col min="13" max="26" width="11.42578125" customWidth="1"/>
  </cols>
  <sheetData>
    <row r="1" spans="1:26" ht="16.5" customHeight="1">
      <c r="A1" s="2"/>
      <c r="B1" s="3"/>
      <c r="C1" s="1"/>
      <c r="D1" s="2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thickBot="1">
      <c r="A2" s="1"/>
      <c r="B2" s="8" t="s">
        <v>2</v>
      </c>
      <c r="C2" s="9"/>
      <c r="D2" s="10"/>
      <c r="E2" s="458" t="s">
        <v>7</v>
      </c>
      <c r="F2" s="459"/>
      <c r="G2" s="459"/>
      <c r="H2" s="459"/>
      <c r="I2" s="459"/>
      <c r="J2" s="459"/>
      <c r="K2" s="10"/>
      <c r="L2" s="1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thickBot="1">
      <c r="A3" s="51" t="s">
        <v>8</v>
      </c>
      <c r="B3" s="52" t="s">
        <v>9</v>
      </c>
      <c r="C3" s="53" t="s">
        <v>10</v>
      </c>
      <c r="D3" s="53" t="s">
        <v>11</v>
      </c>
      <c r="E3" s="53" t="s">
        <v>12</v>
      </c>
      <c r="F3" s="53" t="s">
        <v>13</v>
      </c>
      <c r="G3" s="53" t="s">
        <v>14</v>
      </c>
      <c r="H3" s="53" t="s">
        <v>15</v>
      </c>
      <c r="I3" s="53" t="s">
        <v>16</v>
      </c>
      <c r="J3" s="53" t="s">
        <v>17</v>
      </c>
      <c r="K3" s="54" t="s">
        <v>18</v>
      </c>
      <c r="L3" s="55" t="s">
        <v>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225" t="s">
        <v>78</v>
      </c>
      <c r="B4" s="226" t="s">
        <v>74</v>
      </c>
      <c r="C4" s="227" t="s">
        <v>23</v>
      </c>
      <c r="D4" s="228">
        <v>6</v>
      </c>
      <c r="E4" s="229">
        <v>183</v>
      </c>
      <c r="F4" s="229">
        <v>209</v>
      </c>
      <c r="G4" s="229">
        <v>154</v>
      </c>
      <c r="H4" s="229">
        <v>195</v>
      </c>
      <c r="I4" s="230">
        <v>168</v>
      </c>
      <c r="J4" s="230">
        <v>213</v>
      </c>
      <c r="K4" s="229">
        <v>1122</v>
      </c>
      <c r="L4" s="231">
        <v>187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232" t="s">
        <v>76</v>
      </c>
      <c r="B5" s="233" t="s">
        <v>92</v>
      </c>
      <c r="C5" s="234" t="s">
        <v>59</v>
      </c>
      <c r="D5" s="235">
        <v>6</v>
      </c>
      <c r="E5" s="234">
        <v>234</v>
      </c>
      <c r="F5" s="234">
        <v>134</v>
      </c>
      <c r="G5" s="234">
        <v>160</v>
      </c>
      <c r="H5" s="234">
        <v>165</v>
      </c>
      <c r="I5" s="236">
        <v>203</v>
      </c>
      <c r="J5" s="236">
        <v>197</v>
      </c>
      <c r="K5" s="234">
        <v>1093</v>
      </c>
      <c r="L5" s="237">
        <v>182.16666666666666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238" t="s">
        <v>26</v>
      </c>
      <c r="B6" s="239" t="s">
        <v>111</v>
      </c>
      <c r="C6" s="240" t="s">
        <v>5</v>
      </c>
      <c r="D6" s="241">
        <v>6</v>
      </c>
      <c r="E6" s="240">
        <v>177</v>
      </c>
      <c r="F6" s="240">
        <v>214</v>
      </c>
      <c r="G6" s="240">
        <v>165</v>
      </c>
      <c r="H6" s="240">
        <v>163</v>
      </c>
      <c r="I6" s="242">
        <v>155</v>
      </c>
      <c r="J6" s="242">
        <v>197</v>
      </c>
      <c r="K6" s="240">
        <v>1071</v>
      </c>
      <c r="L6" s="243">
        <v>178.5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28" t="s">
        <v>79</v>
      </c>
      <c r="B7" s="49" t="s">
        <v>75</v>
      </c>
      <c r="C7" s="25" t="s">
        <v>23</v>
      </c>
      <c r="D7" s="31">
        <v>6</v>
      </c>
      <c r="E7" s="25">
        <v>131</v>
      </c>
      <c r="F7" s="25">
        <v>158</v>
      </c>
      <c r="G7" s="25">
        <v>187</v>
      </c>
      <c r="H7" s="25">
        <v>195</v>
      </c>
      <c r="I7" s="50">
        <v>144</v>
      </c>
      <c r="J7" s="50">
        <v>139</v>
      </c>
      <c r="K7" s="25">
        <v>954</v>
      </c>
      <c r="L7" s="57">
        <v>159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28" t="s">
        <v>20</v>
      </c>
      <c r="B8" s="49" t="s">
        <v>27</v>
      </c>
      <c r="C8" s="25" t="s">
        <v>6</v>
      </c>
      <c r="D8" s="31">
        <v>6</v>
      </c>
      <c r="E8" s="25">
        <v>140</v>
      </c>
      <c r="F8" s="25">
        <v>212</v>
      </c>
      <c r="G8" s="25">
        <v>120</v>
      </c>
      <c r="H8" s="25">
        <v>157</v>
      </c>
      <c r="I8" s="50">
        <v>156</v>
      </c>
      <c r="J8" s="50">
        <v>168</v>
      </c>
      <c r="K8" s="25">
        <v>953</v>
      </c>
      <c r="L8" s="57">
        <v>158.83333333333334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28" t="s">
        <v>25</v>
      </c>
      <c r="B9" s="49" t="s">
        <v>110</v>
      </c>
      <c r="C9" s="25" t="s">
        <v>5</v>
      </c>
      <c r="D9" s="31">
        <v>6</v>
      </c>
      <c r="E9" s="25">
        <v>153</v>
      </c>
      <c r="F9" s="25">
        <v>157</v>
      </c>
      <c r="G9" s="25">
        <v>146</v>
      </c>
      <c r="H9" s="25">
        <v>136</v>
      </c>
      <c r="I9" s="50">
        <v>134</v>
      </c>
      <c r="J9" s="50">
        <v>163</v>
      </c>
      <c r="K9" s="25">
        <v>889</v>
      </c>
      <c r="L9" s="57">
        <v>148.16666666666666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28" t="s">
        <v>77</v>
      </c>
      <c r="B10" s="49" t="s">
        <v>93</v>
      </c>
      <c r="C10" s="25" t="s">
        <v>59</v>
      </c>
      <c r="D10" s="31">
        <v>6</v>
      </c>
      <c r="E10" s="25">
        <v>159</v>
      </c>
      <c r="F10" s="25">
        <v>160</v>
      </c>
      <c r="G10" s="25">
        <v>146</v>
      </c>
      <c r="H10" s="25">
        <v>115</v>
      </c>
      <c r="I10" s="50">
        <v>148</v>
      </c>
      <c r="J10" s="50">
        <v>124</v>
      </c>
      <c r="K10" s="25">
        <v>852</v>
      </c>
      <c r="L10" s="57">
        <v>142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thickBot="1">
      <c r="A11" s="29" t="s">
        <v>28</v>
      </c>
      <c r="B11" s="76" t="s">
        <v>113</v>
      </c>
      <c r="C11" s="30" t="s">
        <v>6</v>
      </c>
      <c r="D11" s="77">
        <v>0</v>
      </c>
      <c r="E11" s="30">
        <v>0</v>
      </c>
      <c r="F11" s="30">
        <v>0</v>
      </c>
      <c r="G11" s="30">
        <v>0</v>
      </c>
      <c r="H11" s="30">
        <v>0</v>
      </c>
      <c r="I11" s="78">
        <v>0</v>
      </c>
      <c r="J11" s="78">
        <v>0</v>
      </c>
      <c r="K11" s="30">
        <v>0</v>
      </c>
      <c r="L11" s="79"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244" t="s">
        <v>94</v>
      </c>
      <c r="B13" s="226" t="s">
        <v>91</v>
      </c>
      <c r="C13" s="227" t="s">
        <v>6</v>
      </c>
      <c r="D13" s="228">
        <v>6</v>
      </c>
      <c r="E13" s="229">
        <v>149</v>
      </c>
      <c r="F13" s="229">
        <v>194</v>
      </c>
      <c r="G13" s="229">
        <v>168</v>
      </c>
      <c r="H13" s="229">
        <v>173</v>
      </c>
      <c r="I13" s="230">
        <v>167</v>
      </c>
      <c r="J13" s="230">
        <v>205</v>
      </c>
      <c r="K13" s="229">
        <v>1056</v>
      </c>
      <c r="L13" s="231">
        <v>176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245" t="s">
        <v>67</v>
      </c>
      <c r="B14" s="233" t="s">
        <v>80</v>
      </c>
      <c r="C14" s="234" t="s">
        <v>23</v>
      </c>
      <c r="D14" s="235">
        <v>6</v>
      </c>
      <c r="E14" s="234">
        <v>143</v>
      </c>
      <c r="F14" s="234">
        <v>159</v>
      </c>
      <c r="G14" s="234">
        <v>134</v>
      </c>
      <c r="H14" s="234">
        <v>166</v>
      </c>
      <c r="I14" s="236">
        <v>164</v>
      </c>
      <c r="J14" s="236">
        <v>146</v>
      </c>
      <c r="K14" s="234">
        <v>912</v>
      </c>
      <c r="L14" s="237">
        <v>152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246" t="s">
        <v>68</v>
      </c>
      <c r="B15" s="239" t="s">
        <v>81</v>
      </c>
      <c r="C15" s="240" t="s">
        <v>23</v>
      </c>
      <c r="D15" s="241">
        <v>6</v>
      </c>
      <c r="E15" s="240">
        <v>182</v>
      </c>
      <c r="F15" s="240">
        <v>144</v>
      </c>
      <c r="G15" s="240">
        <v>149</v>
      </c>
      <c r="H15" s="240">
        <v>137</v>
      </c>
      <c r="I15" s="242">
        <v>121</v>
      </c>
      <c r="J15" s="242">
        <v>144</v>
      </c>
      <c r="K15" s="240">
        <v>877</v>
      </c>
      <c r="L15" s="243">
        <v>146.16666666666666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32" t="s">
        <v>65</v>
      </c>
      <c r="B16" s="49" t="s">
        <v>89</v>
      </c>
      <c r="C16" s="25" t="s">
        <v>59</v>
      </c>
      <c r="D16" s="31">
        <v>6</v>
      </c>
      <c r="E16" s="25">
        <v>135</v>
      </c>
      <c r="F16" s="25">
        <v>145</v>
      </c>
      <c r="G16" s="25">
        <v>129</v>
      </c>
      <c r="H16" s="25">
        <v>156</v>
      </c>
      <c r="I16" s="50">
        <v>131</v>
      </c>
      <c r="J16" s="50">
        <v>167</v>
      </c>
      <c r="K16" s="25">
        <v>863</v>
      </c>
      <c r="L16" s="57">
        <v>143.83333333333334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32" t="s">
        <v>66</v>
      </c>
      <c r="B17" s="49" t="s">
        <v>90</v>
      </c>
      <c r="C17" s="25" t="s">
        <v>59</v>
      </c>
      <c r="D17" s="31">
        <v>6</v>
      </c>
      <c r="E17" s="25">
        <v>113</v>
      </c>
      <c r="F17" s="25">
        <v>108</v>
      </c>
      <c r="G17" s="25">
        <v>138</v>
      </c>
      <c r="H17" s="25">
        <v>151</v>
      </c>
      <c r="I17" s="50">
        <v>154</v>
      </c>
      <c r="J17" s="50">
        <v>148</v>
      </c>
      <c r="K17" s="25">
        <v>812</v>
      </c>
      <c r="L17" s="57">
        <v>135.33333333333334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thickBot="1">
      <c r="A18" s="33" t="s">
        <v>95</v>
      </c>
      <c r="B18" s="76" t="s">
        <v>112</v>
      </c>
      <c r="C18" s="30" t="s">
        <v>6</v>
      </c>
      <c r="D18" s="77">
        <v>6</v>
      </c>
      <c r="E18" s="30">
        <v>108</v>
      </c>
      <c r="F18" s="30">
        <v>111</v>
      </c>
      <c r="G18" s="30">
        <v>135</v>
      </c>
      <c r="H18" s="30">
        <v>135</v>
      </c>
      <c r="I18" s="78">
        <v>111</v>
      </c>
      <c r="J18" s="78">
        <v>127</v>
      </c>
      <c r="K18" s="30">
        <v>727</v>
      </c>
      <c r="L18" s="79">
        <v>121.16666666666667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sortState ref="A4:L11">
    <sortCondition descending="1" ref="K4:K11"/>
  </sortState>
  <mergeCells count="1">
    <mergeCell ref="E2:J2"/>
  </mergeCells>
  <conditionalFormatting sqref="E4:J11">
    <cfRule type="cellIs" dxfId="9" priority="1" operator="greaterThan">
      <formula>230</formula>
    </cfRule>
  </conditionalFormatting>
  <pageMargins left="0.70866141732283472" right="0.70866141732283472" top="0.74803149606299213" bottom="0.74803149606299213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0"/>
  <sheetViews>
    <sheetView workbookViewId="0">
      <selection activeCell="M22" sqref="M22"/>
    </sheetView>
  </sheetViews>
  <sheetFormatPr baseColWidth="10" defaultColWidth="14.42578125" defaultRowHeight="15" customHeight="1"/>
  <cols>
    <col min="1" max="1" width="10.5703125" customWidth="1"/>
    <col min="2" max="2" width="30.42578125" customWidth="1"/>
    <col min="3" max="3" width="20.42578125" bestFit="1" customWidth="1"/>
    <col min="4" max="4" width="12.42578125" bestFit="1" customWidth="1"/>
    <col min="5" max="5" width="8.5703125" bestFit="1" customWidth="1"/>
    <col min="6" max="10" width="6.28515625" customWidth="1"/>
    <col min="11" max="11" width="8.7109375" customWidth="1"/>
    <col min="12" max="12" width="11.28515625" customWidth="1"/>
    <col min="13" max="13" width="13.7109375" customWidth="1"/>
    <col min="14" max="14" width="13.7109375" bestFit="1" customWidth="1"/>
    <col min="15" max="24" width="11.42578125" customWidth="1"/>
  </cols>
  <sheetData>
    <row r="1" spans="1:24" ht="15" customHeight="1" thickBot="1">
      <c r="A1" s="2"/>
      <c r="B1" s="3"/>
      <c r="C1" s="1"/>
      <c r="D1" s="2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thickBot="1">
      <c r="A2" s="1"/>
      <c r="B2" s="8" t="s">
        <v>2</v>
      </c>
      <c r="C2" s="9"/>
      <c r="D2" s="10"/>
      <c r="E2" s="458" t="s">
        <v>45</v>
      </c>
      <c r="F2" s="459"/>
      <c r="G2" s="459"/>
      <c r="H2" s="459"/>
      <c r="I2" s="459"/>
      <c r="J2" s="459"/>
      <c r="K2" s="10"/>
      <c r="L2" s="1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thickBot="1">
      <c r="A3" s="12" t="s">
        <v>8</v>
      </c>
      <c r="B3" s="13" t="s">
        <v>3</v>
      </c>
      <c r="C3" s="14" t="s">
        <v>4</v>
      </c>
      <c r="D3" s="14"/>
      <c r="E3" s="19" t="s">
        <v>46</v>
      </c>
      <c r="F3" s="19" t="s">
        <v>47</v>
      </c>
      <c r="G3" s="19" t="s">
        <v>48</v>
      </c>
      <c r="H3" s="19" t="s">
        <v>49</v>
      </c>
      <c r="I3" s="19" t="s">
        <v>50</v>
      </c>
      <c r="J3" s="19" t="s">
        <v>51</v>
      </c>
      <c r="K3" s="208" t="s">
        <v>125</v>
      </c>
      <c r="L3" s="209" t="s">
        <v>126</v>
      </c>
      <c r="M3" s="205" t="s">
        <v>123</v>
      </c>
      <c r="N3" s="206" t="s">
        <v>124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>
      <c r="A4" s="225" t="s">
        <v>78</v>
      </c>
      <c r="B4" s="263" t="s">
        <v>74</v>
      </c>
      <c r="C4" s="264" t="s">
        <v>23</v>
      </c>
      <c r="D4" s="265">
        <v>6</v>
      </c>
      <c r="E4" s="266">
        <v>165</v>
      </c>
      <c r="F4" s="266">
        <v>172</v>
      </c>
      <c r="G4" s="266">
        <v>200</v>
      </c>
      <c r="H4" s="266">
        <v>169</v>
      </c>
      <c r="I4" s="266">
        <v>207</v>
      </c>
      <c r="J4" s="266">
        <v>217</v>
      </c>
      <c r="K4" s="267">
        <v>1130</v>
      </c>
      <c r="L4" s="268">
        <v>188.33333333333334</v>
      </c>
      <c r="M4" s="225">
        <v>2042</v>
      </c>
      <c r="N4" s="269">
        <v>170.16666666666666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thickBot="1">
      <c r="A5" s="270" t="s">
        <v>79</v>
      </c>
      <c r="B5" s="271" t="s">
        <v>75</v>
      </c>
      <c r="C5" s="272" t="s">
        <v>23</v>
      </c>
      <c r="D5" s="273">
        <v>6</v>
      </c>
      <c r="E5" s="274">
        <v>146</v>
      </c>
      <c r="F5" s="274">
        <v>168</v>
      </c>
      <c r="G5" s="274">
        <v>149</v>
      </c>
      <c r="H5" s="274">
        <v>133</v>
      </c>
      <c r="I5" s="274">
        <v>191</v>
      </c>
      <c r="J5" s="274">
        <v>125</v>
      </c>
      <c r="K5" s="275">
        <v>912</v>
      </c>
      <c r="L5" s="276">
        <v>152</v>
      </c>
      <c r="M5" s="270">
        <v>2042</v>
      </c>
      <c r="N5" s="277">
        <v>170.16666666666666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>
      <c r="A6" s="278" t="s">
        <v>76</v>
      </c>
      <c r="B6" s="279" t="s">
        <v>92</v>
      </c>
      <c r="C6" s="280" t="s">
        <v>59</v>
      </c>
      <c r="D6" s="281">
        <v>6</v>
      </c>
      <c r="E6" s="282">
        <v>172</v>
      </c>
      <c r="F6" s="282">
        <v>178</v>
      </c>
      <c r="G6" s="282">
        <v>197</v>
      </c>
      <c r="H6" s="282">
        <v>177</v>
      </c>
      <c r="I6" s="282">
        <v>199</v>
      </c>
      <c r="J6" s="282">
        <v>174</v>
      </c>
      <c r="K6" s="283">
        <v>1097</v>
      </c>
      <c r="L6" s="284">
        <v>182.83333333333334</v>
      </c>
      <c r="M6" s="278">
        <v>2030</v>
      </c>
      <c r="N6" s="285">
        <v>169.16666666666666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thickBot="1">
      <c r="A7" s="286" t="s">
        <v>77</v>
      </c>
      <c r="B7" s="287" t="s">
        <v>93</v>
      </c>
      <c r="C7" s="288" t="s">
        <v>59</v>
      </c>
      <c r="D7" s="289">
        <v>6</v>
      </c>
      <c r="E7" s="290">
        <v>150</v>
      </c>
      <c r="F7" s="290">
        <v>112</v>
      </c>
      <c r="G7" s="290">
        <v>178</v>
      </c>
      <c r="H7" s="290">
        <v>195</v>
      </c>
      <c r="I7" s="290">
        <v>139</v>
      </c>
      <c r="J7" s="290">
        <v>159</v>
      </c>
      <c r="K7" s="291">
        <v>933</v>
      </c>
      <c r="L7" s="292">
        <v>155.5</v>
      </c>
      <c r="M7" s="286">
        <v>2030</v>
      </c>
      <c r="N7" s="293">
        <v>169.16666666666666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>
      <c r="A8" s="247" t="s">
        <v>25</v>
      </c>
      <c r="B8" s="248" t="s">
        <v>110</v>
      </c>
      <c r="C8" s="249" t="s">
        <v>5</v>
      </c>
      <c r="D8" s="250">
        <v>6</v>
      </c>
      <c r="E8" s="251">
        <v>142</v>
      </c>
      <c r="F8" s="251">
        <v>169</v>
      </c>
      <c r="G8" s="251">
        <v>139</v>
      </c>
      <c r="H8" s="251">
        <v>168</v>
      </c>
      <c r="I8" s="251">
        <v>137</v>
      </c>
      <c r="J8" s="251">
        <v>158</v>
      </c>
      <c r="K8" s="252">
        <v>913</v>
      </c>
      <c r="L8" s="253">
        <v>152.16666666666666</v>
      </c>
      <c r="M8" s="247">
        <v>1919</v>
      </c>
      <c r="N8" s="254">
        <v>159.91666666666666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thickBot="1">
      <c r="A9" s="255" t="s">
        <v>26</v>
      </c>
      <c r="B9" s="256" t="s">
        <v>111</v>
      </c>
      <c r="C9" s="257" t="s">
        <v>5</v>
      </c>
      <c r="D9" s="258">
        <v>6</v>
      </c>
      <c r="E9" s="259">
        <v>142</v>
      </c>
      <c r="F9" s="259">
        <v>182</v>
      </c>
      <c r="G9" s="259">
        <v>167</v>
      </c>
      <c r="H9" s="259">
        <v>186</v>
      </c>
      <c r="I9" s="259">
        <v>185</v>
      </c>
      <c r="J9" s="259">
        <v>144</v>
      </c>
      <c r="K9" s="260">
        <v>1006</v>
      </c>
      <c r="L9" s="261">
        <v>167.66666666666666</v>
      </c>
      <c r="M9" s="255">
        <v>1919</v>
      </c>
      <c r="N9" s="262">
        <v>159.91666666666666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>
      <c r="A10" s="56" t="s">
        <v>20</v>
      </c>
      <c r="B10" s="61" t="s">
        <v>27</v>
      </c>
      <c r="C10" s="62" t="s">
        <v>6</v>
      </c>
      <c r="D10" s="63">
        <v>6</v>
      </c>
      <c r="E10" s="64">
        <v>127</v>
      </c>
      <c r="F10" s="64">
        <v>146</v>
      </c>
      <c r="G10" s="64">
        <v>174</v>
      </c>
      <c r="H10" s="64">
        <v>155</v>
      </c>
      <c r="I10" s="64">
        <v>178</v>
      </c>
      <c r="J10" s="64">
        <v>160</v>
      </c>
      <c r="K10" s="65">
        <v>940</v>
      </c>
      <c r="L10" s="201">
        <v>156.66666666666666</v>
      </c>
      <c r="M10" s="210">
        <v>940</v>
      </c>
      <c r="N10" s="204">
        <v>156.66666666666666</v>
      </c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35" customFormat="1" ht="15" customHeight="1" thickBot="1">
      <c r="A11" s="29" t="s">
        <v>28</v>
      </c>
      <c r="B11" s="217" t="s">
        <v>113</v>
      </c>
      <c r="C11" s="66" t="s">
        <v>6</v>
      </c>
      <c r="D11" s="67"/>
      <c r="E11" s="212"/>
      <c r="F11" s="68"/>
      <c r="G11" s="68"/>
      <c r="H11" s="68"/>
      <c r="I11" s="68"/>
      <c r="J11" s="68"/>
      <c r="K11" s="207"/>
      <c r="L11" s="202"/>
      <c r="M11" s="211"/>
      <c r="N11" s="203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188" customFormat="1" ht="15" customHeight="1">
      <c r="A12" s="38"/>
      <c r="B12" s="85"/>
      <c r="C12" s="38"/>
      <c r="D12" s="70"/>
      <c r="E12" s="218"/>
      <c r="F12" s="71"/>
      <c r="G12" s="71"/>
      <c r="H12" s="71"/>
      <c r="I12" s="71"/>
      <c r="J12" s="71"/>
      <c r="K12" s="219"/>
      <c r="L12" s="72"/>
      <c r="M12" s="220"/>
      <c r="N12" s="22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188" customFormat="1" ht="15" customHeight="1">
      <c r="A13" s="38"/>
      <c r="B13" s="222"/>
      <c r="C13" s="38"/>
      <c r="D13" s="70"/>
      <c r="E13" s="218"/>
      <c r="F13" s="71"/>
      <c r="G13" s="71"/>
      <c r="H13" s="71"/>
      <c r="I13" s="71"/>
      <c r="J13" s="71"/>
      <c r="K13" s="219"/>
      <c r="L13" s="72"/>
      <c r="M13" s="220"/>
      <c r="N13" s="22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35" customFormat="1" ht="15" customHeight="1" thickBot="1">
      <c r="A14" s="38"/>
      <c r="B14" s="69"/>
      <c r="C14" s="38"/>
      <c r="D14" s="70"/>
      <c r="E14" s="71"/>
      <c r="F14" s="71"/>
      <c r="G14" s="71"/>
      <c r="H14" s="71"/>
      <c r="I14" s="71"/>
      <c r="J14" s="71"/>
      <c r="K14" s="38"/>
      <c r="L14" s="7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35" customFormat="1" ht="15" customHeight="1" thickBot="1">
      <c r="A15" s="1"/>
      <c r="B15" s="8" t="s">
        <v>64</v>
      </c>
      <c r="C15" s="9"/>
      <c r="D15" s="10"/>
      <c r="E15" s="458" t="s">
        <v>45</v>
      </c>
      <c r="F15" s="459"/>
      <c r="G15" s="459"/>
      <c r="H15" s="459"/>
      <c r="I15" s="459"/>
      <c r="J15" s="459"/>
      <c r="K15" s="10"/>
      <c r="L15" s="1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35" customFormat="1" ht="15" customHeight="1" thickBot="1">
      <c r="A16" s="12" t="s">
        <v>8</v>
      </c>
      <c r="B16" s="13" t="s">
        <v>3</v>
      </c>
      <c r="C16" s="19" t="s">
        <v>4</v>
      </c>
      <c r="D16" s="19"/>
      <c r="E16" s="19" t="s">
        <v>46</v>
      </c>
      <c r="F16" s="19" t="s">
        <v>47</v>
      </c>
      <c r="G16" s="19" t="s">
        <v>48</v>
      </c>
      <c r="H16" s="19" t="s">
        <v>49</v>
      </c>
      <c r="I16" s="19" t="s">
        <v>50</v>
      </c>
      <c r="J16" s="19" t="s">
        <v>51</v>
      </c>
      <c r="K16" s="15"/>
      <c r="L16" s="16"/>
      <c r="M16" s="205" t="s">
        <v>123</v>
      </c>
      <c r="N16" s="206" t="s">
        <v>124</v>
      </c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35" customFormat="1" ht="15" customHeight="1">
      <c r="A17" s="294" t="s">
        <v>67</v>
      </c>
      <c r="B17" s="295" t="s">
        <v>80</v>
      </c>
      <c r="C17" s="296" t="s">
        <v>23</v>
      </c>
      <c r="D17" s="297">
        <v>6</v>
      </c>
      <c r="E17" s="298">
        <v>127</v>
      </c>
      <c r="F17" s="298">
        <v>148</v>
      </c>
      <c r="G17" s="298">
        <v>136</v>
      </c>
      <c r="H17" s="298">
        <v>208</v>
      </c>
      <c r="I17" s="298">
        <v>144</v>
      </c>
      <c r="J17" s="298">
        <v>133</v>
      </c>
      <c r="K17" s="299">
        <v>896</v>
      </c>
      <c r="L17" s="300">
        <v>149.33333333333334</v>
      </c>
      <c r="M17" s="225">
        <v>1900</v>
      </c>
      <c r="N17" s="269">
        <v>158.33333333333334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35" customFormat="1" ht="15" customHeight="1" thickBot="1">
      <c r="A18" s="301" t="s">
        <v>68</v>
      </c>
      <c r="B18" s="302" t="s">
        <v>81</v>
      </c>
      <c r="C18" s="303" t="s">
        <v>23</v>
      </c>
      <c r="D18" s="304">
        <v>6</v>
      </c>
      <c r="E18" s="305">
        <v>167</v>
      </c>
      <c r="F18" s="305">
        <v>154</v>
      </c>
      <c r="G18" s="305">
        <v>145</v>
      </c>
      <c r="H18" s="305">
        <v>178</v>
      </c>
      <c r="I18" s="305">
        <v>163</v>
      </c>
      <c r="J18" s="305">
        <v>197</v>
      </c>
      <c r="K18" s="306">
        <v>1004</v>
      </c>
      <c r="L18" s="307">
        <v>167.33333333333334</v>
      </c>
      <c r="M18" s="270">
        <v>1900</v>
      </c>
      <c r="N18" s="277">
        <v>158.33333333333334</v>
      </c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35" customFormat="1" ht="15" customHeight="1">
      <c r="A19" s="309" t="s">
        <v>94</v>
      </c>
      <c r="B19" s="279" t="s">
        <v>91</v>
      </c>
      <c r="C19" s="280" t="s">
        <v>6</v>
      </c>
      <c r="D19" s="281">
        <v>6</v>
      </c>
      <c r="E19" s="282">
        <v>202</v>
      </c>
      <c r="F19" s="282">
        <v>170</v>
      </c>
      <c r="G19" s="282">
        <v>211</v>
      </c>
      <c r="H19" s="282">
        <v>128</v>
      </c>
      <c r="I19" s="282">
        <v>202</v>
      </c>
      <c r="J19" s="282">
        <v>168</v>
      </c>
      <c r="K19" s="283">
        <v>1081</v>
      </c>
      <c r="L19" s="310">
        <v>180.16666666666666</v>
      </c>
      <c r="M19" s="278">
        <v>1816</v>
      </c>
      <c r="N19" s="285">
        <v>151.33333333333334</v>
      </c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thickBot="1">
      <c r="A20" s="311" t="s">
        <v>95</v>
      </c>
      <c r="B20" s="312" t="s">
        <v>112</v>
      </c>
      <c r="C20" s="288" t="s">
        <v>6</v>
      </c>
      <c r="D20" s="289">
        <v>6</v>
      </c>
      <c r="E20" s="290">
        <v>127</v>
      </c>
      <c r="F20" s="290">
        <v>130</v>
      </c>
      <c r="G20" s="290">
        <v>97</v>
      </c>
      <c r="H20" s="290">
        <v>127</v>
      </c>
      <c r="I20" s="290">
        <v>134</v>
      </c>
      <c r="J20" s="290">
        <v>120</v>
      </c>
      <c r="K20" s="291">
        <v>735</v>
      </c>
      <c r="L20" s="313">
        <v>122.5</v>
      </c>
      <c r="M20" s="286">
        <v>1816</v>
      </c>
      <c r="N20" s="293">
        <v>151.33333333333334</v>
      </c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>
      <c r="A21" s="314" t="s">
        <v>65</v>
      </c>
      <c r="B21" s="248" t="s">
        <v>89</v>
      </c>
      <c r="C21" s="249" t="s">
        <v>59</v>
      </c>
      <c r="D21" s="250">
        <v>6</v>
      </c>
      <c r="E21" s="251">
        <v>127</v>
      </c>
      <c r="F21" s="251">
        <v>126</v>
      </c>
      <c r="G21" s="251">
        <v>168</v>
      </c>
      <c r="H21" s="251">
        <v>168</v>
      </c>
      <c r="I21" s="251">
        <v>165</v>
      </c>
      <c r="J21" s="251">
        <v>153</v>
      </c>
      <c r="K21" s="252">
        <v>907</v>
      </c>
      <c r="L21" s="315">
        <v>151.16666666666666</v>
      </c>
      <c r="M21" s="247">
        <v>1776</v>
      </c>
      <c r="N21" s="254">
        <v>148</v>
      </c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thickBot="1">
      <c r="A22" s="316" t="s">
        <v>66</v>
      </c>
      <c r="B22" s="317" t="s">
        <v>90</v>
      </c>
      <c r="C22" s="257" t="s">
        <v>59</v>
      </c>
      <c r="D22" s="258">
        <v>6</v>
      </c>
      <c r="E22" s="259">
        <v>122</v>
      </c>
      <c r="F22" s="259">
        <v>139</v>
      </c>
      <c r="G22" s="259">
        <v>167</v>
      </c>
      <c r="H22" s="259">
        <v>163</v>
      </c>
      <c r="I22" s="259">
        <v>135</v>
      </c>
      <c r="J22" s="259">
        <v>143</v>
      </c>
      <c r="K22" s="260">
        <v>869</v>
      </c>
      <c r="L22" s="318">
        <v>144.83333333333334</v>
      </c>
      <c r="M22" s="255">
        <v>1776</v>
      </c>
      <c r="N22" s="262">
        <v>148</v>
      </c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>
      <c r="A24" s="1"/>
      <c r="B24" s="1" t="s">
        <v>129</v>
      </c>
      <c r="C24" s="1" t="s">
        <v>131</v>
      </c>
      <c r="D24" s="1">
        <v>234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>
      <c r="A25" s="1"/>
      <c r="B25" s="1" t="s">
        <v>130</v>
      </c>
      <c r="C25" s="1" t="s">
        <v>132</v>
      </c>
      <c r="D25" s="1">
        <v>1130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>
      <c r="A27" s="1"/>
      <c r="B27" s="1" t="s">
        <v>137</v>
      </c>
      <c r="C27" s="1" t="s">
        <v>139</v>
      </c>
      <c r="D27" s="1">
        <v>211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>
      <c r="A28" s="1"/>
      <c r="B28" s="1" t="s">
        <v>138</v>
      </c>
      <c r="C28" s="1" t="s">
        <v>139</v>
      </c>
      <c r="D28" s="1">
        <v>1081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sortState ref="A15:N20">
    <sortCondition descending="1" ref="M15:M20"/>
  </sortState>
  <mergeCells count="2">
    <mergeCell ref="E2:J2"/>
    <mergeCell ref="E15:J15"/>
  </mergeCells>
  <conditionalFormatting sqref="E4:J10">
    <cfRule type="cellIs" dxfId="8" priority="3" operator="greaterThan">
      <formula>210</formula>
    </cfRule>
  </conditionalFormatting>
  <conditionalFormatting sqref="E17:J22">
    <cfRule type="cellIs" dxfId="7" priority="2" operator="greaterThan">
      <formula>210</formula>
    </cfRule>
  </conditionalFormatting>
  <conditionalFormatting sqref="K17:K22">
    <cfRule type="cellIs" dxfId="6" priority="1" operator="greaterThan">
      <formula>1080</formula>
    </cfRule>
  </conditionalFormatting>
  <pageMargins left="0.70866141732283472" right="0.70866141732283472" top="0.74803149606299213" bottom="0.74803149606299213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4"/>
  <sheetViews>
    <sheetView workbookViewId="0">
      <selection sqref="A1:XFD1048576"/>
    </sheetView>
  </sheetViews>
  <sheetFormatPr baseColWidth="10" defaultColWidth="14.42578125" defaultRowHeight="15"/>
  <cols>
    <col min="1" max="1" width="10.5703125" style="35" customWidth="1"/>
    <col min="2" max="2" width="30.42578125" style="35" customWidth="1"/>
    <col min="3" max="3" width="20.42578125" style="35" bestFit="1" customWidth="1"/>
    <col min="4" max="4" width="12.42578125" style="35" bestFit="1" customWidth="1"/>
    <col min="5" max="5" width="8.5703125" style="35" bestFit="1" customWidth="1"/>
    <col min="6" max="8" width="6.28515625" style="35" customWidth="1"/>
    <col min="9" max="9" width="8.7109375" style="35" customWidth="1"/>
    <col min="10" max="10" width="13.7109375" style="35" bestFit="1" customWidth="1"/>
    <col min="11" max="11" width="13.7109375" style="35" customWidth="1"/>
    <col min="12" max="12" width="18.5703125" style="35" bestFit="1" customWidth="1"/>
    <col min="13" max="22" width="11.42578125" style="35" customWidth="1"/>
    <col min="23" max="16384" width="14.42578125" style="35"/>
  </cols>
  <sheetData>
    <row r="1" spans="1:22" ht="16.5" customHeight="1" thickBot="1">
      <c r="A1" s="2"/>
      <c r="B1" s="3"/>
      <c r="C1" s="1"/>
      <c r="D1" s="2"/>
      <c r="E1" s="1"/>
      <c r="F1" s="1"/>
      <c r="G1" s="1"/>
      <c r="H1" s="1"/>
      <c r="I1" s="1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customHeight="1" thickBot="1">
      <c r="A2" s="1"/>
      <c r="B2" s="8" t="s">
        <v>2</v>
      </c>
      <c r="C2" s="9"/>
      <c r="D2" s="10"/>
      <c r="E2" s="458" t="s">
        <v>96</v>
      </c>
      <c r="F2" s="459"/>
      <c r="G2" s="459"/>
      <c r="H2" s="459"/>
      <c r="I2" s="10"/>
      <c r="J2" s="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12" t="s">
        <v>8</v>
      </c>
      <c r="B3" s="13" t="s">
        <v>3</v>
      </c>
      <c r="C3" s="19" t="s">
        <v>4</v>
      </c>
      <c r="D3" s="19"/>
      <c r="E3" s="19" t="s">
        <v>46</v>
      </c>
      <c r="F3" s="19" t="s">
        <v>47</v>
      </c>
      <c r="G3" s="19" t="s">
        <v>48</v>
      </c>
      <c r="H3" s="19" t="s">
        <v>49</v>
      </c>
      <c r="I3" s="15" t="s">
        <v>18</v>
      </c>
      <c r="J3" s="16" t="s">
        <v>97</v>
      </c>
      <c r="K3" s="80" t="s">
        <v>52</v>
      </c>
      <c r="L3" s="178" t="s">
        <v>100</v>
      </c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.5" customHeight="1">
      <c r="A4" s="225" t="s">
        <v>78</v>
      </c>
      <c r="B4" s="226" t="s">
        <v>74</v>
      </c>
      <c r="C4" s="229" t="s">
        <v>23</v>
      </c>
      <c r="D4" s="228">
        <v>4</v>
      </c>
      <c r="E4" s="230">
        <v>136</v>
      </c>
      <c r="F4" s="230">
        <v>157</v>
      </c>
      <c r="G4" s="230">
        <v>175</v>
      </c>
      <c r="H4" s="230">
        <v>203</v>
      </c>
      <c r="I4" s="229">
        <v>671</v>
      </c>
      <c r="J4" s="231">
        <v>167.75</v>
      </c>
      <c r="K4" s="359">
        <v>2470</v>
      </c>
      <c r="L4" s="360">
        <v>154.375</v>
      </c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>
      <c r="A5" s="361" t="s">
        <v>79</v>
      </c>
      <c r="B5" s="362" t="s">
        <v>75</v>
      </c>
      <c r="C5" s="363" t="s">
        <v>23</v>
      </c>
      <c r="D5" s="364">
        <v>4</v>
      </c>
      <c r="E5" s="365">
        <v>147</v>
      </c>
      <c r="F5" s="365">
        <v>175</v>
      </c>
      <c r="G5" s="365">
        <v>157</v>
      </c>
      <c r="H5" s="365">
        <v>172</v>
      </c>
      <c r="I5" s="363">
        <v>651</v>
      </c>
      <c r="J5" s="366">
        <v>162.75</v>
      </c>
      <c r="K5" s="367">
        <v>2470</v>
      </c>
      <c r="L5" s="368">
        <v>154.375</v>
      </c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6.5" customHeight="1">
      <c r="A6" s="369" t="s">
        <v>67</v>
      </c>
      <c r="B6" s="370" t="s">
        <v>80</v>
      </c>
      <c r="C6" s="371" t="s">
        <v>23</v>
      </c>
      <c r="D6" s="372">
        <v>4</v>
      </c>
      <c r="E6" s="373">
        <v>138</v>
      </c>
      <c r="F6" s="373">
        <v>181</v>
      </c>
      <c r="G6" s="373">
        <v>115</v>
      </c>
      <c r="H6" s="373">
        <v>137</v>
      </c>
      <c r="I6" s="371">
        <v>571</v>
      </c>
      <c r="J6" s="374">
        <v>142.75</v>
      </c>
      <c r="K6" s="375">
        <v>2470</v>
      </c>
      <c r="L6" s="376">
        <v>154.375</v>
      </c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customHeight="1" thickBot="1">
      <c r="A7" s="270" t="s">
        <v>68</v>
      </c>
      <c r="B7" s="377" t="s">
        <v>81</v>
      </c>
      <c r="C7" s="378" t="s">
        <v>23</v>
      </c>
      <c r="D7" s="379">
        <v>4</v>
      </c>
      <c r="E7" s="380">
        <v>172</v>
      </c>
      <c r="F7" s="380">
        <v>137</v>
      </c>
      <c r="G7" s="380">
        <v>138</v>
      </c>
      <c r="H7" s="380">
        <v>130</v>
      </c>
      <c r="I7" s="378">
        <v>577</v>
      </c>
      <c r="J7" s="381">
        <v>144.25</v>
      </c>
      <c r="K7" s="382">
        <v>2470</v>
      </c>
      <c r="L7" s="383">
        <v>154.375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customHeight="1">
      <c r="A8" s="384" t="s">
        <v>76</v>
      </c>
      <c r="B8" s="385" t="s">
        <v>92</v>
      </c>
      <c r="C8" s="386" t="s">
        <v>59</v>
      </c>
      <c r="D8" s="387">
        <v>4</v>
      </c>
      <c r="E8" s="388">
        <v>168</v>
      </c>
      <c r="F8" s="388">
        <v>171</v>
      </c>
      <c r="G8" s="388">
        <v>158</v>
      </c>
      <c r="H8" s="388">
        <v>203</v>
      </c>
      <c r="I8" s="386">
        <v>700</v>
      </c>
      <c r="J8" s="389">
        <v>175</v>
      </c>
      <c r="K8" s="390">
        <v>2409</v>
      </c>
      <c r="L8" s="391">
        <v>150.5625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6.5" customHeight="1">
      <c r="A9" s="392" t="s">
        <v>77</v>
      </c>
      <c r="B9" s="393" t="s">
        <v>93</v>
      </c>
      <c r="C9" s="394" t="s">
        <v>59</v>
      </c>
      <c r="D9" s="395">
        <v>4</v>
      </c>
      <c r="E9" s="396">
        <v>157</v>
      </c>
      <c r="F9" s="396">
        <v>160</v>
      </c>
      <c r="G9" s="396">
        <v>127</v>
      </c>
      <c r="H9" s="396">
        <v>152</v>
      </c>
      <c r="I9" s="394">
        <v>596</v>
      </c>
      <c r="J9" s="397">
        <v>149</v>
      </c>
      <c r="K9" s="398">
        <v>2409</v>
      </c>
      <c r="L9" s="399">
        <v>150.5625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.5" customHeight="1">
      <c r="A10" s="400" t="s">
        <v>65</v>
      </c>
      <c r="B10" s="401" t="s">
        <v>89</v>
      </c>
      <c r="C10" s="402" t="s">
        <v>59</v>
      </c>
      <c r="D10" s="403">
        <v>4</v>
      </c>
      <c r="E10" s="404">
        <v>137</v>
      </c>
      <c r="F10" s="404">
        <v>155</v>
      </c>
      <c r="G10" s="404">
        <v>127</v>
      </c>
      <c r="H10" s="404">
        <v>101</v>
      </c>
      <c r="I10" s="402">
        <v>520</v>
      </c>
      <c r="J10" s="405">
        <v>130</v>
      </c>
      <c r="K10" s="406">
        <v>2409</v>
      </c>
      <c r="L10" s="407">
        <v>150.5625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408" t="s">
        <v>66</v>
      </c>
      <c r="B11" s="409" t="s">
        <v>90</v>
      </c>
      <c r="C11" s="410" t="s">
        <v>59</v>
      </c>
      <c r="D11" s="411">
        <v>4</v>
      </c>
      <c r="E11" s="412">
        <v>126</v>
      </c>
      <c r="F11" s="412">
        <v>131</v>
      </c>
      <c r="G11" s="412">
        <v>186</v>
      </c>
      <c r="H11" s="412">
        <v>150</v>
      </c>
      <c r="I11" s="410">
        <v>593</v>
      </c>
      <c r="J11" s="413">
        <v>148.25</v>
      </c>
      <c r="K11" s="414">
        <v>2409</v>
      </c>
      <c r="L11" s="415">
        <v>150.5625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6.5" customHeight="1">
      <c r="A12" s="247" t="s">
        <v>20</v>
      </c>
      <c r="B12" s="416" t="s">
        <v>27</v>
      </c>
      <c r="C12" s="417" t="s">
        <v>6</v>
      </c>
      <c r="D12" s="418">
        <v>4</v>
      </c>
      <c r="E12" s="419">
        <v>153</v>
      </c>
      <c r="F12" s="419">
        <v>165</v>
      </c>
      <c r="G12" s="419">
        <v>178</v>
      </c>
      <c r="H12" s="419">
        <v>169</v>
      </c>
      <c r="I12" s="417">
        <v>665</v>
      </c>
      <c r="J12" s="420">
        <v>166.25</v>
      </c>
      <c r="K12" s="421">
        <v>1752.001</v>
      </c>
      <c r="L12" s="422">
        <v>109.5000625</v>
      </c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6.5" customHeight="1">
      <c r="A13" s="423" t="s">
        <v>28</v>
      </c>
      <c r="B13" s="424" t="s">
        <v>113</v>
      </c>
      <c r="C13" s="425" t="s">
        <v>6</v>
      </c>
      <c r="D13" s="426">
        <v>4</v>
      </c>
      <c r="E13" s="427">
        <v>1E-3</v>
      </c>
      <c r="F13" s="428">
        <v>0</v>
      </c>
      <c r="G13" s="428">
        <v>0</v>
      </c>
      <c r="H13" s="428">
        <v>0</v>
      </c>
      <c r="I13" s="429">
        <v>1E-3</v>
      </c>
      <c r="J13" s="430">
        <v>2.5000000000000001E-4</v>
      </c>
      <c r="K13" s="431">
        <v>1752.001</v>
      </c>
      <c r="L13" s="432">
        <v>109.5000625</v>
      </c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6.5" customHeight="1">
      <c r="A14" s="238" t="s">
        <v>94</v>
      </c>
      <c r="B14" s="239" t="s">
        <v>91</v>
      </c>
      <c r="C14" s="240" t="s">
        <v>6</v>
      </c>
      <c r="D14" s="241">
        <v>4</v>
      </c>
      <c r="E14" s="242">
        <v>153</v>
      </c>
      <c r="F14" s="242">
        <v>135</v>
      </c>
      <c r="G14" s="242">
        <v>148</v>
      </c>
      <c r="H14" s="242">
        <v>137</v>
      </c>
      <c r="I14" s="240">
        <v>573</v>
      </c>
      <c r="J14" s="243">
        <v>143.25</v>
      </c>
      <c r="K14" s="433">
        <v>1752.001</v>
      </c>
      <c r="L14" s="434">
        <v>109.5000625</v>
      </c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6.5" customHeight="1" thickBot="1">
      <c r="A15" s="255" t="s">
        <v>95</v>
      </c>
      <c r="B15" s="435" t="s">
        <v>112</v>
      </c>
      <c r="C15" s="436" t="s">
        <v>6</v>
      </c>
      <c r="D15" s="437">
        <v>4</v>
      </c>
      <c r="E15" s="438">
        <v>138</v>
      </c>
      <c r="F15" s="438">
        <v>143</v>
      </c>
      <c r="G15" s="438">
        <v>120</v>
      </c>
      <c r="H15" s="438">
        <v>113</v>
      </c>
      <c r="I15" s="436">
        <v>514</v>
      </c>
      <c r="J15" s="439">
        <v>128.5</v>
      </c>
      <c r="K15" s="440">
        <v>1752.001</v>
      </c>
      <c r="L15" s="441">
        <v>109.5000625</v>
      </c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6.5" customHeight="1">
      <c r="A16" s="341" t="s">
        <v>25</v>
      </c>
      <c r="B16" s="342" t="s">
        <v>110</v>
      </c>
      <c r="C16" s="26" t="s">
        <v>5</v>
      </c>
      <c r="D16" s="343">
        <v>4</v>
      </c>
      <c r="E16" s="344">
        <v>170</v>
      </c>
      <c r="F16" s="344">
        <v>140</v>
      </c>
      <c r="G16" s="344">
        <v>147</v>
      </c>
      <c r="H16" s="344">
        <v>93</v>
      </c>
      <c r="I16" s="26">
        <v>550</v>
      </c>
      <c r="J16" s="345">
        <v>137.5</v>
      </c>
      <c r="K16" s="340">
        <v>1197</v>
      </c>
      <c r="L16" s="338">
        <v>149.625</v>
      </c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6.5" customHeight="1" thickBot="1">
      <c r="A17" s="29" t="s">
        <v>26</v>
      </c>
      <c r="B17" s="76" t="s">
        <v>111</v>
      </c>
      <c r="C17" s="30" t="s">
        <v>5</v>
      </c>
      <c r="D17" s="77">
        <v>4</v>
      </c>
      <c r="E17" s="78">
        <v>166</v>
      </c>
      <c r="F17" s="78">
        <v>152</v>
      </c>
      <c r="G17" s="78">
        <v>157</v>
      </c>
      <c r="H17" s="78">
        <v>172</v>
      </c>
      <c r="I17" s="30">
        <v>647</v>
      </c>
      <c r="J17" s="79">
        <v>161.75</v>
      </c>
      <c r="K17" s="339">
        <v>1197</v>
      </c>
      <c r="L17" s="337">
        <v>149.625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5" customHeight="1"/>
    <row r="997" spans="1:22" ht="15" customHeight="1"/>
    <row r="998" spans="1:22" ht="15" customHeight="1"/>
    <row r="999" spans="1:22" ht="15" customHeight="1"/>
    <row r="1000" spans="1:22" ht="15" customHeight="1"/>
    <row r="1001" spans="1:22" ht="15" customHeight="1"/>
    <row r="1002" spans="1:22" ht="15" customHeight="1"/>
    <row r="1003" spans="1:22" ht="15" customHeight="1"/>
    <row r="1004" spans="1:22" ht="15" customHeight="1"/>
  </sheetData>
  <sortState ref="A4:L17">
    <sortCondition descending="1" ref="K4:K17"/>
  </sortState>
  <mergeCells count="1">
    <mergeCell ref="E2:H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I10" sqref="I10"/>
    </sheetView>
  </sheetViews>
  <sheetFormatPr baseColWidth="10" defaultColWidth="14.42578125" defaultRowHeight="15" customHeight="1"/>
  <cols>
    <col min="1" max="1" width="10.5703125" customWidth="1"/>
    <col min="2" max="2" width="36.28515625" customWidth="1"/>
    <col min="3" max="3" width="20.42578125" bestFit="1" customWidth="1"/>
    <col min="4" max="4" width="9.7109375" customWidth="1"/>
    <col min="5" max="6" width="14.7109375" customWidth="1"/>
    <col min="7" max="7" width="14.7109375" style="35" customWidth="1"/>
    <col min="8" max="9" width="14.7109375" customWidth="1"/>
    <col min="10" max="26" width="11.42578125" customWidth="1"/>
  </cols>
  <sheetData>
    <row r="1" spans="1:26" ht="15" customHeight="1" thickBot="1">
      <c r="A1" s="2"/>
      <c r="B1" s="3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thickBot="1">
      <c r="A2" s="1"/>
      <c r="B2" s="98" t="s">
        <v>55</v>
      </c>
      <c r="C2" s="99"/>
      <c r="D2" s="100"/>
      <c r="E2" s="460"/>
      <c r="F2" s="461"/>
      <c r="G2" s="461"/>
      <c r="H2" s="461"/>
      <c r="I2" s="46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thickBot="1">
      <c r="A3" s="51" t="s">
        <v>8</v>
      </c>
      <c r="B3" s="52" t="s">
        <v>3</v>
      </c>
      <c r="C3" s="53" t="s">
        <v>4</v>
      </c>
      <c r="D3" s="154" t="s">
        <v>11</v>
      </c>
      <c r="E3" s="154" t="s">
        <v>53</v>
      </c>
      <c r="F3" s="154" t="s">
        <v>45</v>
      </c>
      <c r="G3" s="154" t="s">
        <v>54</v>
      </c>
      <c r="H3" s="154" t="s">
        <v>18</v>
      </c>
      <c r="I3" s="155" t="s">
        <v>19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443" t="s">
        <v>78</v>
      </c>
      <c r="B4" s="370" t="s">
        <v>74</v>
      </c>
      <c r="C4" s="371" t="s">
        <v>23</v>
      </c>
      <c r="D4" s="372">
        <v>16</v>
      </c>
      <c r="E4" s="371">
        <v>1122</v>
      </c>
      <c r="F4" s="371">
        <v>1130</v>
      </c>
      <c r="G4" s="371">
        <v>671</v>
      </c>
      <c r="H4" s="371">
        <v>2923</v>
      </c>
      <c r="I4" s="374">
        <v>182.6875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444" t="s">
        <v>76</v>
      </c>
      <c r="B5" s="401" t="s">
        <v>92</v>
      </c>
      <c r="C5" s="402" t="s">
        <v>59</v>
      </c>
      <c r="D5" s="403">
        <v>16</v>
      </c>
      <c r="E5" s="402">
        <v>1093</v>
      </c>
      <c r="F5" s="402">
        <v>1097</v>
      </c>
      <c r="G5" s="402">
        <v>700</v>
      </c>
      <c r="H5" s="402">
        <v>2890</v>
      </c>
      <c r="I5" s="405">
        <v>180.625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445" t="s">
        <v>26</v>
      </c>
      <c r="B6" s="239" t="s">
        <v>111</v>
      </c>
      <c r="C6" s="240" t="s">
        <v>5</v>
      </c>
      <c r="D6" s="442">
        <v>16</v>
      </c>
      <c r="E6" s="240">
        <v>1071</v>
      </c>
      <c r="F6" s="240">
        <v>1006</v>
      </c>
      <c r="G6" s="240">
        <v>647</v>
      </c>
      <c r="H6" s="240">
        <v>2724</v>
      </c>
      <c r="I6" s="243">
        <v>170.25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59" t="s">
        <v>20</v>
      </c>
      <c r="B7" s="88" t="s">
        <v>27</v>
      </c>
      <c r="C7" s="84" t="s">
        <v>6</v>
      </c>
      <c r="D7" s="89">
        <v>16</v>
      </c>
      <c r="E7" s="84">
        <v>953</v>
      </c>
      <c r="F7" s="84">
        <v>940</v>
      </c>
      <c r="G7" s="84">
        <v>665</v>
      </c>
      <c r="H7" s="84">
        <v>2558</v>
      </c>
      <c r="I7" s="90">
        <v>159.875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448" t="s">
        <v>79</v>
      </c>
      <c r="B8" s="88" t="s">
        <v>75</v>
      </c>
      <c r="C8" s="84" t="s">
        <v>23</v>
      </c>
      <c r="D8" s="149">
        <v>16</v>
      </c>
      <c r="E8" s="84">
        <v>954</v>
      </c>
      <c r="F8" s="84">
        <v>912</v>
      </c>
      <c r="G8" s="84">
        <v>651</v>
      </c>
      <c r="H8" s="84">
        <v>2517</v>
      </c>
      <c r="I8" s="90">
        <v>157.3125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448" t="s">
        <v>25</v>
      </c>
      <c r="B9" s="88" t="s">
        <v>110</v>
      </c>
      <c r="C9" s="84" t="s">
        <v>5</v>
      </c>
      <c r="D9" s="89">
        <v>16</v>
      </c>
      <c r="E9" s="84">
        <v>889</v>
      </c>
      <c r="F9" s="84">
        <v>913</v>
      </c>
      <c r="G9" s="84">
        <v>550</v>
      </c>
      <c r="H9" s="84">
        <v>2352</v>
      </c>
      <c r="I9" s="90">
        <v>147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59" t="s">
        <v>77</v>
      </c>
      <c r="B10" s="88" t="s">
        <v>93</v>
      </c>
      <c r="C10" s="84" t="s">
        <v>59</v>
      </c>
      <c r="D10" s="149">
        <v>16</v>
      </c>
      <c r="E10" s="84">
        <v>852</v>
      </c>
      <c r="F10" s="84">
        <v>933</v>
      </c>
      <c r="G10" s="84">
        <v>596</v>
      </c>
      <c r="H10" s="84">
        <v>2381</v>
      </c>
      <c r="I10" s="90">
        <v>148.8125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thickBot="1">
      <c r="A11" s="60" t="s">
        <v>28</v>
      </c>
      <c r="B11" s="91" t="s">
        <v>113</v>
      </c>
      <c r="C11" s="92" t="s">
        <v>6</v>
      </c>
      <c r="D11" s="89">
        <v>16</v>
      </c>
      <c r="E11" s="84">
        <v>0</v>
      </c>
      <c r="F11" s="213">
        <v>0</v>
      </c>
      <c r="G11" s="84">
        <v>1E-3</v>
      </c>
      <c r="H11" s="213">
        <v>1E-3</v>
      </c>
      <c r="I11" s="90">
        <v>6.2500000000000001E-5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35" customFormat="1" ht="16.5" customHeight="1" thickBot="1">
      <c r="A12" s="36"/>
      <c r="B12" s="85"/>
      <c r="C12" s="36"/>
      <c r="D12" s="86"/>
      <c r="E12" s="36"/>
      <c r="F12" s="36"/>
      <c r="G12" s="36"/>
      <c r="H12" s="36"/>
      <c r="I12" s="8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35" customFormat="1" ht="16.5" customHeight="1" thickBot="1">
      <c r="A13" s="75"/>
      <c r="B13" s="94" t="s">
        <v>98</v>
      </c>
      <c r="C13" s="95"/>
      <c r="D13" s="96"/>
      <c r="E13" s="463"/>
      <c r="F13" s="464"/>
      <c r="G13" s="464"/>
      <c r="H13" s="464"/>
      <c r="I13" s="46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35" customFormat="1" ht="16.5" customHeight="1" thickBot="1">
      <c r="A14" s="51" t="s">
        <v>8</v>
      </c>
      <c r="B14" s="150" t="s">
        <v>3</v>
      </c>
      <c r="C14" s="151" t="s">
        <v>4</v>
      </c>
      <c r="D14" s="152" t="s">
        <v>11</v>
      </c>
      <c r="E14" s="152" t="s">
        <v>53</v>
      </c>
      <c r="F14" s="152" t="s">
        <v>45</v>
      </c>
      <c r="G14" s="152" t="s">
        <v>54</v>
      </c>
      <c r="H14" s="152" t="s">
        <v>18</v>
      </c>
      <c r="I14" s="153" t="s">
        <v>19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449" t="s">
        <v>94</v>
      </c>
      <c r="B15" s="370" t="s">
        <v>91</v>
      </c>
      <c r="C15" s="371" t="s">
        <v>6</v>
      </c>
      <c r="D15" s="372">
        <v>16</v>
      </c>
      <c r="E15" s="371">
        <v>1056</v>
      </c>
      <c r="F15" s="371">
        <v>1081</v>
      </c>
      <c r="G15" s="371">
        <v>573</v>
      </c>
      <c r="H15" s="371">
        <v>2710</v>
      </c>
      <c r="I15" s="374">
        <v>169.375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447" t="s">
        <v>68</v>
      </c>
      <c r="B16" s="401" t="s">
        <v>81</v>
      </c>
      <c r="C16" s="402" t="s">
        <v>23</v>
      </c>
      <c r="D16" s="403">
        <v>16</v>
      </c>
      <c r="E16" s="402">
        <v>877</v>
      </c>
      <c r="F16" s="402">
        <v>1004</v>
      </c>
      <c r="G16" s="402">
        <v>577</v>
      </c>
      <c r="H16" s="402">
        <v>2458</v>
      </c>
      <c r="I16" s="405">
        <v>153.625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446" t="s">
        <v>67</v>
      </c>
      <c r="B17" s="239" t="s">
        <v>80</v>
      </c>
      <c r="C17" s="240" t="s">
        <v>23</v>
      </c>
      <c r="D17" s="442">
        <v>16</v>
      </c>
      <c r="E17" s="240">
        <v>912</v>
      </c>
      <c r="F17" s="240">
        <v>896</v>
      </c>
      <c r="G17" s="240">
        <v>571</v>
      </c>
      <c r="H17" s="240">
        <v>2379</v>
      </c>
      <c r="I17" s="243">
        <v>148.6875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73" t="s">
        <v>65</v>
      </c>
      <c r="B18" s="88" t="s">
        <v>89</v>
      </c>
      <c r="C18" s="84" t="s">
        <v>59</v>
      </c>
      <c r="D18" s="89">
        <v>16</v>
      </c>
      <c r="E18" s="84">
        <v>863</v>
      </c>
      <c r="F18" s="84">
        <v>907</v>
      </c>
      <c r="G18" s="84">
        <v>520</v>
      </c>
      <c r="H18" s="84">
        <v>2290</v>
      </c>
      <c r="I18" s="90">
        <v>143.125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64" t="s">
        <v>66</v>
      </c>
      <c r="B19" s="88" t="s">
        <v>90</v>
      </c>
      <c r="C19" s="84" t="s">
        <v>59</v>
      </c>
      <c r="D19" s="149">
        <v>16</v>
      </c>
      <c r="E19" s="84">
        <v>812</v>
      </c>
      <c r="F19" s="84">
        <v>869</v>
      </c>
      <c r="G19" s="84">
        <v>593</v>
      </c>
      <c r="H19" s="84">
        <v>2274</v>
      </c>
      <c r="I19" s="90">
        <v>142.125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thickBot="1">
      <c r="A20" s="33" t="s">
        <v>95</v>
      </c>
      <c r="B20" s="91" t="s">
        <v>112</v>
      </c>
      <c r="C20" s="92" t="s">
        <v>6</v>
      </c>
      <c r="D20" s="89">
        <v>16</v>
      </c>
      <c r="E20" s="92">
        <v>727</v>
      </c>
      <c r="F20" s="92">
        <v>735</v>
      </c>
      <c r="G20" s="92">
        <v>514</v>
      </c>
      <c r="H20" s="92">
        <v>1976</v>
      </c>
      <c r="I20" s="93">
        <v>123.5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sortState ref="A15:I20">
    <sortCondition descending="1" ref="H15:H20"/>
  </sortState>
  <mergeCells count="2">
    <mergeCell ref="E2:I2"/>
    <mergeCell ref="E13:I1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15" sqref="C15"/>
    </sheetView>
  </sheetViews>
  <sheetFormatPr baseColWidth="10" defaultRowHeight="15"/>
  <cols>
    <col min="1" max="1" width="28.7109375" style="58" bestFit="1" customWidth="1"/>
    <col min="2" max="2" width="28.7109375" style="58" customWidth="1"/>
    <col min="3" max="3" width="9.7109375" style="58" customWidth="1"/>
    <col min="4" max="16384" width="11.42578125" style="58"/>
  </cols>
  <sheetData>
    <row r="1" spans="1:3" ht="21" thickBot="1">
      <c r="A1" s="466" t="s">
        <v>106</v>
      </c>
      <c r="B1" s="466"/>
      <c r="C1" s="466"/>
    </row>
    <row r="2" spans="1:3" s="180" customFormat="1" ht="15.75">
      <c r="A2" s="545" t="s">
        <v>78</v>
      </c>
      <c r="B2" s="579" t="s">
        <v>74</v>
      </c>
      <c r="C2" s="580">
        <v>2923</v>
      </c>
    </row>
    <row r="3" spans="1:3" ht="15.75">
      <c r="A3" s="581" t="s">
        <v>79</v>
      </c>
      <c r="B3" s="363" t="s">
        <v>75</v>
      </c>
      <c r="C3" s="582">
        <v>2517</v>
      </c>
    </row>
    <row r="4" spans="1:3" ht="15.75">
      <c r="A4" s="583" t="s">
        <v>67</v>
      </c>
      <c r="B4" s="363" t="s">
        <v>80</v>
      </c>
      <c r="C4" s="582">
        <v>2379</v>
      </c>
    </row>
    <row r="5" spans="1:3" ht="16.5" thickBot="1">
      <c r="A5" s="541" t="s">
        <v>68</v>
      </c>
      <c r="B5" s="584" t="s">
        <v>81</v>
      </c>
      <c r="C5" s="585">
        <v>2458</v>
      </c>
    </row>
    <row r="6" spans="1:3" ht="16.5" thickBot="1">
      <c r="A6" s="586" t="s">
        <v>128</v>
      </c>
      <c r="B6" s="587"/>
      <c r="C6" s="588">
        <v>10277</v>
      </c>
    </row>
    <row r="7" spans="1:3" ht="16.5" thickBot="1">
      <c r="A7" s="184"/>
      <c r="B7" s="181"/>
      <c r="C7" s="185"/>
    </row>
    <row r="8" spans="1:3" ht="15.75">
      <c r="A8" s="278" t="s">
        <v>76</v>
      </c>
      <c r="B8" s="591" t="s">
        <v>92</v>
      </c>
      <c r="C8" s="592">
        <v>2890</v>
      </c>
    </row>
    <row r="9" spans="1:3" ht="15.75">
      <c r="A9" s="232" t="s">
        <v>77</v>
      </c>
      <c r="B9" s="234" t="s">
        <v>93</v>
      </c>
      <c r="C9" s="593">
        <v>2381</v>
      </c>
    </row>
    <row r="10" spans="1:3" ht="15.75">
      <c r="A10" s="232" t="s">
        <v>65</v>
      </c>
      <c r="B10" s="234" t="s">
        <v>89</v>
      </c>
      <c r="C10" s="593">
        <v>2290</v>
      </c>
    </row>
    <row r="11" spans="1:3" s="180" customFormat="1" ht="16.5" thickBot="1">
      <c r="A11" s="286" t="s">
        <v>66</v>
      </c>
      <c r="B11" s="594" t="s">
        <v>90</v>
      </c>
      <c r="C11" s="595">
        <v>2274</v>
      </c>
    </row>
    <row r="12" spans="1:3" ht="16.5" thickBot="1">
      <c r="A12" s="596" t="s">
        <v>127</v>
      </c>
      <c r="B12" s="597"/>
      <c r="C12" s="598">
        <v>9835</v>
      </c>
    </row>
    <row r="13" spans="1:3" s="346" customFormat="1" ht="15.75">
      <c r="A13" s="181"/>
      <c r="B13" s="181"/>
      <c r="C13" s="185"/>
    </row>
    <row r="14" spans="1:3" ht="15.75" thickBot="1"/>
    <row r="15" spans="1:3" ht="15.75">
      <c r="A15" s="247" t="s">
        <v>20</v>
      </c>
      <c r="B15" s="599" t="s">
        <v>27</v>
      </c>
      <c r="C15" s="573">
        <v>2558</v>
      </c>
    </row>
    <row r="16" spans="1:3" ht="15.75">
      <c r="A16" s="238" t="s">
        <v>28</v>
      </c>
      <c r="B16" s="600" t="s">
        <v>113</v>
      </c>
      <c r="C16" s="601">
        <v>1E-3</v>
      </c>
    </row>
    <row r="17" spans="1:6" ht="15.75">
      <c r="A17" s="238" t="s">
        <v>94</v>
      </c>
      <c r="B17" s="600" t="s">
        <v>91</v>
      </c>
      <c r="C17" s="574">
        <v>2710</v>
      </c>
    </row>
    <row r="18" spans="1:6" ht="16.5" thickBot="1">
      <c r="A18" s="255" t="s">
        <v>95</v>
      </c>
      <c r="B18" s="602" t="s">
        <v>112</v>
      </c>
      <c r="C18" s="575">
        <v>1976</v>
      </c>
    </row>
    <row r="19" spans="1:6" ht="16.5" thickBot="1">
      <c r="A19" s="576" t="s">
        <v>105</v>
      </c>
      <c r="B19" s="577"/>
      <c r="C19" s="578">
        <v>7244.0010000000002</v>
      </c>
    </row>
    <row r="20" spans="1:6" s="180" customFormat="1" ht="16.5" customHeight="1" thickBot="1">
      <c r="A20" s="38"/>
      <c r="C20" s="58"/>
    </row>
    <row r="21" spans="1:6" ht="15.75">
      <c r="A21" s="172" t="s">
        <v>25</v>
      </c>
      <c r="B21" s="186" t="s">
        <v>110</v>
      </c>
      <c r="C21" s="187">
        <v>2352</v>
      </c>
      <c r="D21" s="179"/>
    </row>
    <row r="22" spans="1:6" ht="15.75">
      <c r="A22" s="59" t="s">
        <v>26</v>
      </c>
      <c r="B22" s="25" t="s">
        <v>111</v>
      </c>
      <c r="C22" s="182">
        <v>2724</v>
      </c>
    </row>
    <row r="23" spans="1:6" ht="16.5" thickBot="1">
      <c r="A23" s="467" t="s">
        <v>104</v>
      </c>
      <c r="B23" s="468"/>
      <c r="C23" s="183">
        <v>5076</v>
      </c>
    </row>
    <row r="25" spans="1:6">
      <c r="B25" s="58" t="s">
        <v>140</v>
      </c>
      <c r="C25" s="58" t="s">
        <v>141</v>
      </c>
      <c r="E25" s="58">
        <v>10277</v>
      </c>
      <c r="F25" s="450">
        <v>140000</v>
      </c>
    </row>
    <row r="26" spans="1:6">
      <c r="B26" s="58" t="s">
        <v>142</v>
      </c>
      <c r="C26" s="58" t="s">
        <v>143</v>
      </c>
      <c r="E26" s="58">
        <v>9835</v>
      </c>
      <c r="F26" s="450">
        <v>70000</v>
      </c>
    </row>
  </sheetData>
  <mergeCells count="5">
    <mergeCell ref="A1:C1"/>
    <mergeCell ref="A23:B23"/>
    <mergeCell ref="A19:B19"/>
    <mergeCell ref="A12:B12"/>
    <mergeCell ref="A6: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Z1003"/>
  <sheetViews>
    <sheetView topLeftCell="A16" workbookViewId="0">
      <selection sqref="A1:XFD1048576"/>
    </sheetView>
  </sheetViews>
  <sheetFormatPr baseColWidth="10" defaultColWidth="14.42578125" defaultRowHeight="15" customHeight="1"/>
  <cols>
    <col min="1" max="1" width="12" customWidth="1"/>
    <col min="2" max="2" width="35" customWidth="1"/>
    <col min="3" max="3" width="19.85546875" customWidth="1"/>
    <col min="4" max="4" width="12.42578125" bestFit="1" customWidth="1"/>
    <col min="5" max="5" width="6.5703125" customWidth="1"/>
    <col min="6" max="10" width="6.28515625" customWidth="1"/>
    <col min="11" max="11" width="8.7109375" customWidth="1"/>
    <col min="12" max="12" width="9.7109375" customWidth="1"/>
    <col min="13" max="13" width="3.85546875" customWidth="1"/>
    <col min="14" max="26" width="11.42578125" customWidth="1"/>
  </cols>
  <sheetData>
    <row r="1" spans="1:26" ht="16.5" customHeight="1">
      <c r="A1" s="1"/>
      <c r="B1" s="469" t="s">
        <v>99</v>
      </c>
      <c r="C1" s="456"/>
      <c r="D1" s="456"/>
      <c r="E1" s="456"/>
      <c r="F1" s="456"/>
      <c r="G1" s="456"/>
      <c r="H1" s="456"/>
      <c r="I1" s="456"/>
      <c r="J1" s="456"/>
      <c r="K1" s="456"/>
      <c r="L1" s="45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thickBot="1">
      <c r="A2" s="1"/>
      <c r="B2" s="114" t="s">
        <v>32</v>
      </c>
      <c r="C2" s="9"/>
      <c r="D2" s="10"/>
      <c r="E2" s="458" t="s">
        <v>7</v>
      </c>
      <c r="F2" s="459"/>
      <c r="G2" s="459"/>
      <c r="H2" s="459"/>
      <c r="I2" s="459"/>
      <c r="J2" s="459"/>
      <c r="K2" s="10"/>
      <c r="L2" s="1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thickBot="1">
      <c r="A3" s="51" t="s">
        <v>8</v>
      </c>
      <c r="B3" s="52" t="s">
        <v>9</v>
      </c>
      <c r="C3" s="53" t="s">
        <v>10</v>
      </c>
      <c r="D3" s="53" t="s">
        <v>11</v>
      </c>
      <c r="E3" s="53" t="s">
        <v>12</v>
      </c>
      <c r="F3" s="53" t="s">
        <v>13</v>
      </c>
      <c r="G3" s="53" t="s">
        <v>14</v>
      </c>
      <c r="H3" s="53" t="s">
        <v>15</v>
      </c>
      <c r="I3" s="53" t="s">
        <v>16</v>
      </c>
      <c r="J3" s="53" t="s">
        <v>17</v>
      </c>
      <c r="K3" s="54" t="s">
        <v>18</v>
      </c>
      <c r="L3" s="55" t="s">
        <v>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244" t="s">
        <v>71</v>
      </c>
      <c r="B4" s="319" t="s">
        <v>87</v>
      </c>
      <c r="C4" s="319" t="s">
        <v>59</v>
      </c>
      <c r="D4" s="320">
        <v>6</v>
      </c>
      <c r="E4" s="321">
        <v>214</v>
      </c>
      <c r="F4" s="230">
        <v>172</v>
      </c>
      <c r="G4" s="230">
        <v>222</v>
      </c>
      <c r="H4" s="230">
        <v>213</v>
      </c>
      <c r="I4" s="230">
        <v>191</v>
      </c>
      <c r="J4" s="230">
        <v>223</v>
      </c>
      <c r="K4" s="267">
        <v>1235</v>
      </c>
      <c r="L4" s="308">
        <v>205.83333333333334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35" customFormat="1" ht="16.5" customHeight="1">
      <c r="A5" s="245" t="s">
        <v>70</v>
      </c>
      <c r="B5" s="322" t="s">
        <v>122</v>
      </c>
      <c r="C5" s="322" t="s">
        <v>59</v>
      </c>
      <c r="D5" s="323">
        <v>6</v>
      </c>
      <c r="E5" s="324">
        <v>217</v>
      </c>
      <c r="F5" s="236">
        <v>192</v>
      </c>
      <c r="G5" s="236">
        <v>156</v>
      </c>
      <c r="H5" s="236">
        <v>235</v>
      </c>
      <c r="I5" s="236">
        <v>183</v>
      </c>
      <c r="J5" s="236">
        <v>170</v>
      </c>
      <c r="K5" s="325">
        <v>1153</v>
      </c>
      <c r="L5" s="326">
        <v>192.16666666666666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35" customFormat="1" ht="16.5" customHeight="1">
      <c r="A6" s="246" t="s">
        <v>41</v>
      </c>
      <c r="B6" s="327" t="s">
        <v>24</v>
      </c>
      <c r="C6" s="327" t="s">
        <v>23</v>
      </c>
      <c r="D6" s="328">
        <v>6</v>
      </c>
      <c r="E6" s="329">
        <v>181</v>
      </c>
      <c r="F6" s="329">
        <v>178</v>
      </c>
      <c r="G6" s="329">
        <v>248</v>
      </c>
      <c r="H6" s="329">
        <v>139</v>
      </c>
      <c r="I6" s="329">
        <v>197</v>
      </c>
      <c r="J6" s="329">
        <v>202</v>
      </c>
      <c r="K6" s="330">
        <v>1145</v>
      </c>
      <c r="L6" s="331">
        <v>190.83333333333334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35" customFormat="1" ht="16.5" customHeight="1">
      <c r="A7" s="32" t="s">
        <v>44</v>
      </c>
      <c r="B7" s="105" t="s">
        <v>117</v>
      </c>
      <c r="C7" s="105" t="s">
        <v>23</v>
      </c>
      <c r="D7" s="101">
        <v>6</v>
      </c>
      <c r="E7" s="102">
        <v>168</v>
      </c>
      <c r="F7" s="102">
        <v>175</v>
      </c>
      <c r="G7" s="102">
        <v>208</v>
      </c>
      <c r="H7" s="102">
        <v>184</v>
      </c>
      <c r="I7" s="102">
        <v>212</v>
      </c>
      <c r="J7" s="102">
        <v>188</v>
      </c>
      <c r="K7" s="103">
        <v>1135</v>
      </c>
      <c r="L7" s="115">
        <v>189.16666666666666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35" customFormat="1" ht="16.5" customHeight="1">
      <c r="A8" s="32" t="s">
        <v>42</v>
      </c>
      <c r="B8" s="105" t="s">
        <v>73</v>
      </c>
      <c r="C8" s="105" t="s">
        <v>23</v>
      </c>
      <c r="D8" s="101">
        <v>6</v>
      </c>
      <c r="E8" s="102">
        <v>180</v>
      </c>
      <c r="F8" s="102">
        <v>159</v>
      </c>
      <c r="G8" s="102">
        <v>164</v>
      </c>
      <c r="H8" s="102">
        <v>184</v>
      </c>
      <c r="I8" s="102">
        <v>193</v>
      </c>
      <c r="J8" s="102">
        <v>181</v>
      </c>
      <c r="K8" s="103">
        <v>1061</v>
      </c>
      <c r="L8" s="115">
        <v>176.83333333333334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35" customFormat="1" ht="16.5" customHeight="1">
      <c r="A9" s="32" t="s">
        <v>43</v>
      </c>
      <c r="B9" s="105" t="s">
        <v>22</v>
      </c>
      <c r="C9" s="105" t="s">
        <v>23</v>
      </c>
      <c r="D9" s="101">
        <v>6</v>
      </c>
      <c r="E9" s="102">
        <v>149</v>
      </c>
      <c r="F9" s="102">
        <v>173</v>
      </c>
      <c r="G9" s="102">
        <v>158</v>
      </c>
      <c r="H9" s="102">
        <v>177</v>
      </c>
      <c r="I9" s="102">
        <v>199</v>
      </c>
      <c r="J9" s="102">
        <v>170</v>
      </c>
      <c r="K9" s="103">
        <v>1026</v>
      </c>
      <c r="L9" s="115">
        <v>171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35" customFormat="1" ht="16.5" customHeight="1">
      <c r="A10" s="32" t="s">
        <v>33</v>
      </c>
      <c r="B10" s="105" t="s">
        <v>119</v>
      </c>
      <c r="C10" s="105" t="s">
        <v>5</v>
      </c>
      <c r="D10" s="101">
        <v>6</v>
      </c>
      <c r="E10" s="102">
        <v>135</v>
      </c>
      <c r="F10" s="102">
        <v>182</v>
      </c>
      <c r="G10" s="102">
        <v>132</v>
      </c>
      <c r="H10" s="102">
        <v>210</v>
      </c>
      <c r="I10" s="102">
        <v>189</v>
      </c>
      <c r="J10" s="102">
        <v>178</v>
      </c>
      <c r="K10" s="103">
        <v>1026</v>
      </c>
      <c r="L10" s="115">
        <v>171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35" customFormat="1" ht="16.5" customHeight="1">
      <c r="A11" s="32" t="s">
        <v>72</v>
      </c>
      <c r="B11" s="105" t="s">
        <v>88</v>
      </c>
      <c r="C11" s="105" t="s">
        <v>59</v>
      </c>
      <c r="D11" s="101">
        <v>6</v>
      </c>
      <c r="E11" s="102">
        <v>170</v>
      </c>
      <c r="F11" s="102">
        <v>146</v>
      </c>
      <c r="G11" s="102">
        <v>200</v>
      </c>
      <c r="H11" s="102">
        <v>161</v>
      </c>
      <c r="I11" s="102">
        <v>168</v>
      </c>
      <c r="J11" s="102">
        <v>172</v>
      </c>
      <c r="K11" s="103">
        <v>1017</v>
      </c>
      <c r="L11" s="115">
        <v>169.5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35" customFormat="1" ht="16.5" customHeight="1">
      <c r="A12" s="32" t="s">
        <v>69</v>
      </c>
      <c r="B12" s="105" t="s">
        <v>86</v>
      </c>
      <c r="C12" s="105" t="s">
        <v>59</v>
      </c>
      <c r="D12" s="101">
        <v>6</v>
      </c>
      <c r="E12" s="102">
        <v>173</v>
      </c>
      <c r="F12" s="102">
        <v>156</v>
      </c>
      <c r="G12" s="102">
        <v>157</v>
      </c>
      <c r="H12" s="102">
        <v>151</v>
      </c>
      <c r="I12" s="102">
        <v>186</v>
      </c>
      <c r="J12" s="102">
        <v>163</v>
      </c>
      <c r="K12" s="103">
        <v>986</v>
      </c>
      <c r="L12" s="115">
        <v>164.33333333333334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35" customFormat="1" ht="16.5" customHeight="1">
      <c r="A13" s="32" t="s">
        <v>35</v>
      </c>
      <c r="B13" s="105" t="s">
        <v>120</v>
      </c>
      <c r="C13" s="105" t="s">
        <v>5</v>
      </c>
      <c r="D13" s="101">
        <v>6</v>
      </c>
      <c r="E13" s="102">
        <v>179</v>
      </c>
      <c r="F13" s="102">
        <v>152</v>
      </c>
      <c r="G13" s="102">
        <v>172</v>
      </c>
      <c r="H13" s="102">
        <v>158</v>
      </c>
      <c r="I13" s="102">
        <v>159</v>
      </c>
      <c r="J13" s="102">
        <v>160</v>
      </c>
      <c r="K13" s="103">
        <v>980</v>
      </c>
      <c r="L13" s="115">
        <v>163.33333333333334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35" customFormat="1" ht="16.5" customHeight="1">
      <c r="A14" s="32" t="s">
        <v>38</v>
      </c>
      <c r="B14" s="105" t="s">
        <v>114</v>
      </c>
      <c r="C14" s="105" t="s">
        <v>6</v>
      </c>
      <c r="D14" s="101">
        <v>6</v>
      </c>
      <c r="E14" s="102">
        <v>155</v>
      </c>
      <c r="F14" s="102">
        <v>155</v>
      </c>
      <c r="G14" s="102">
        <v>163</v>
      </c>
      <c r="H14" s="102">
        <v>182</v>
      </c>
      <c r="I14" s="102">
        <v>163</v>
      </c>
      <c r="J14" s="102">
        <v>158</v>
      </c>
      <c r="K14" s="103">
        <v>976</v>
      </c>
      <c r="L14" s="115">
        <v>162.66666666666666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35" customFormat="1" ht="16.5" customHeight="1">
      <c r="A15" s="32" t="s">
        <v>37</v>
      </c>
      <c r="B15" s="105" t="s">
        <v>21</v>
      </c>
      <c r="C15" s="105" t="s">
        <v>6</v>
      </c>
      <c r="D15" s="101">
        <v>6</v>
      </c>
      <c r="E15" s="102">
        <v>169</v>
      </c>
      <c r="F15" s="102">
        <v>154</v>
      </c>
      <c r="G15" s="102">
        <v>174</v>
      </c>
      <c r="H15" s="102">
        <v>131</v>
      </c>
      <c r="I15" s="102">
        <v>159</v>
      </c>
      <c r="J15" s="102">
        <v>170</v>
      </c>
      <c r="K15" s="103">
        <v>957</v>
      </c>
      <c r="L15" s="115">
        <v>159.5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35" customFormat="1" ht="16.5" customHeight="1">
      <c r="A16" s="32" t="s">
        <v>34</v>
      </c>
      <c r="B16" s="105" t="s">
        <v>118</v>
      </c>
      <c r="C16" s="105" t="s">
        <v>5</v>
      </c>
      <c r="D16" s="101">
        <v>6</v>
      </c>
      <c r="E16" s="102">
        <v>176</v>
      </c>
      <c r="F16" s="102">
        <v>172</v>
      </c>
      <c r="G16" s="102">
        <v>163</v>
      </c>
      <c r="H16" s="102">
        <v>155</v>
      </c>
      <c r="I16" s="102">
        <v>145</v>
      </c>
      <c r="J16" s="102">
        <v>116</v>
      </c>
      <c r="K16" s="103">
        <v>927</v>
      </c>
      <c r="L16" s="115">
        <v>154.5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32" t="s">
        <v>36</v>
      </c>
      <c r="B17" s="105" t="s">
        <v>109</v>
      </c>
      <c r="C17" s="105" t="s">
        <v>5</v>
      </c>
      <c r="D17" s="101">
        <v>6</v>
      </c>
      <c r="E17" s="102">
        <v>154</v>
      </c>
      <c r="F17" s="102">
        <v>170</v>
      </c>
      <c r="G17" s="102">
        <v>143</v>
      </c>
      <c r="H17" s="102">
        <v>131</v>
      </c>
      <c r="I17" s="102">
        <v>189</v>
      </c>
      <c r="J17" s="102">
        <v>131</v>
      </c>
      <c r="K17" s="103">
        <v>918</v>
      </c>
      <c r="L17" s="115">
        <v>153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32" t="s">
        <v>40</v>
      </c>
      <c r="B18" s="105" t="s">
        <v>116</v>
      </c>
      <c r="C18" s="105" t="s">
        <v>6</v>
      </c>
      <c r="D18" s="101">
        <v>6</v>
      </c>
      <c r="E18" s="102">
        <v>176</v>
      </c>
      <c r="F18" s="102">
        <v>155</v>
      </c>
      <c r="G18" s="102">
        <v>139</v>
      </c>
      <c r="H18" s="102">
        <v>133</v>
      </c>
      <c r="I18" s="102">
        <v>131</v>
      </c>
      <c r="J18" s="102">
        <v>184</v>
      </c>
      <c r="K18" s="103">
        <v>918</v>
      </c>
      <c r="L18" s="115">
        <v>153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thickBot="1">
      <c r="A19" s="33" t="s">
        <v>39</v>
      </c>
      <c r="B19" s="165" t="s">
        <v>115</v>
      </c>
      <c r="C19" s="165" t="s">
        <v>6</v>
      </c>
      <c r="D19" s="116">
        <v>6</v>
      </c>
      <c r="E19" s="117">
        <v>145</v>
      </c>
      <c r="F19" s="117">
        <v>139</v>
      </c>
      <c r="G19" s="117">
        <v>131</v>
      </c>
      <c r="H19" s="117">
        <v>116</v>
      </c>
      <c r="I19" s="117">
        <v>112</v>
      </c>
      <c r="J19" s="117">
        <v>150</v>
      </c>
      <c r="K19" s="118">
        <v>793</v>
      </c>
      <c r="L19" s="119">
        <v>132.16666666666666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189" customFormat="1" ht="16.5" customHeight="1">
      <c r="A20" s="38"/>
      <c r="B20" s="36"/>
      <c r="C20" s="134"/>
      <c r="D20" s="86"/>
      <c r="E20" s="223"/>
      <c r="F20" s="223"/>
      <c r="G20" s="223"/>
      <c r="H20" s="223"/>
      <c r="I20" s="223"/>
      <c r="J20" s="223"/>
      <c r="K20" s="36"/>
      <c r="L20" s="8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189" customFormat="1" ht="16.5" customHeight="1">
      <c r="A21" s="38"/>
      <c r="B21" s="36" t="s">
        <v>135</v>
      </c>
      <c r="C21" s="134" t="s">
        <v>24</v>
      </c>
      <c r="D21" s="86">
        <v>248</v>
      </c>
      <c r="E21" s="223"/>
      <c r="F21" s="223"/>
      <c r="G21" s="223"/>
      <c r="H21" s="223"/>
      <c r="I21" s="223"/>
      <c r="J21" s="223"/>
      <c r="K21" s="36"/>
      <c r="L21" s="8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189" customFormat="1" ht="16.5" customHeight="1">
      <c r="A22" s="38"/>
      <c r="B22" s="36" t="s">
        <v>133</v>
      </c>
      <c r="C22" s="134" t="s">
        <v>136</v>
      </c>
      <c r="D22" s="86">
        <v>1235</v>
      </c>
      <c r="E22" s="223"/>
      <c r="F22" s="223"/>
      <c r="G22" s="223"/>
      <c r="H22" s="223"/>
      <c r="I22" s="223"/>
      <c r="J22" s="223"/>
      <c r="K22" s="36"/>
      <c r="L22" s="8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thickBot="1">
      <c r="A23" s="104"/>
      <c r="B23" s="85"/>
      <c r="C23" s="134"/>
      <c r="D23" s="86"/>
      <c r="E23" s="36"/>
      <c r="F23" s="36"/>
      <c r="G23" s="36"/>
      <c r="H23" s="36"/>
      <c r="I23" s="36"/>
      <c r="J23" s="36"/>
      <c r="K23" s="36"/>
      <c r="L23" s="8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thickBot="1">
      <c r="A24" s="106"/>
      <c r="B24" s="156" t="s">
        <v>29</v>
      </c>
      <c r="C24" s="141"/>
      <c r="D24" s="142"/>
      <c r="E24" s="470"/>
      <c r="F24" s="471"/>
      <c r="G24" s="471"/>
      <c r="H24" s="471"/>
      <c r="I24" s="471"/>
      <c r="J24" s="471"/>
      <c r="K24" s="142"/>
      <c r="L24" s="14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thickBot="1">
      <c r="A25" s="110" t="s">
        <v>8</v>
      </c>
      <c r="B25" s="135" t="s">
        <v>3</v>
      </c>
      <c r="C25" s="136" t="s">
        <v>4</v>
      </c>
      <c r="D25" s="137" t="s">
        <v>11</v>
      </c>
      <c r="E25" s="137" t="s">
        <v>12</v>
      </c>
      <c r="F25" s="137" t="s">
        <v>13</v>
      </c>
      <c r="G25" s="137" t="s">
        <v>14</v>
      </c>
      <c r="H25" s="137" t="s">
        <v>15</v>
      </c>
      <c r="I25" s="137" t="s">
        <v>16</v>
      </c>
      <c r="J25" s="137" t="s">
        <v>17</v>
      </c>
      <c r="K25" s="138" t="s">
        <v>18</v>
      </c>
      <c r="L25" s="139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244" t="s">
        <v>63</v>
      </c>
      <c r="B26" s="319" t="s">
        <v>85</v>
      </c>
      <c r="C26" s="264" t="s">
        <v>59</v>
      </c>
      <c r="D26" s="332">
        <v>6</v>
      </c>
      <c r="E26" s="266">
        <v>160</v>
      </c>
      <c r="F26" s="266">
        <v>163</v>
      </c>
      <c r="G26" s="266">
        <v>178</v>
      </c>
      <c r="H26" s="266">
        <v>178</v>
      </c>
      <c r="I26" s="266">
        <v>147</v>
      </c>
      <c r="J26" s="266">
        <v>169</v>
      </c>
      <c r="K26" s="267">
        <v>995</v>
      </c>
      <c r="L26" s="308">
        <v>165.83333333333334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245" t="s">
        <v>61</v>
      </c>
      <c r="B27" s="333" t="s">
        <v>83</v>
      </c>
      <c r="C27" s="234" t="s">
        <v>59</v>
      </c>
      <c r="D27" s="323">
        <v>6</v>
      </c>
      <c r="E27" s="334">
        <v>182</v>
      </c>
      <c r="F27" s="334">
        <v>172</v>
      </c>
      <c r="G27" s="334">
        <v>155</v>
      </c>
      <c r="H27" s="334">
        <v>139</v>
      </c>
      <c r="I27" s="334">
        <v>165</v>
      </c>
      <c r="J27" s="334">
        <v>153</v>
      </c>
      <c r="K27" s="325">
        <v>966</v>
      </c>
      <c r="L27" s="326">
        <v>161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246" t="s">
        <v>60</v>
      </c>
      <c r="B28" s="335" t="s">
        <v>82</v>
      </c>
      <c r="C28" s="240" t="s">
        <v>59</v>
      </c>
      <c r="D28" s="328">
        <v>6</v>
      </c>
      <c r="E28" s="329">
        <v>170</v>
      </c>
      <c r="F28" s="329">
        <v>151</v>
      </c>
      <c r="G28" s="329">
        <v>161</v>
      </c>
      <c r="H28" s="329">
        <v>144</v>
      </c>
      <c r="I28" s="329">
        <v>182</v>
      </c>
      <c r="J28" s="329">
        <v>153</v>
      </c>
      <c r="K28" s="330">
        <v>961</v>
      </c>
      <c r="L28" s="331">
        <v>160.16666666666666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32" t="s">
        <v>31</v>
      </c>
      <c r="B29" s="166" t="s">
        <v>108</v>
      </c>
      <c r="C29" s="84" t="s">
        <v>5</v>
      </c>
      <c r="D29" s="101">
        <v>0</v>
      </c>
      <c r="E29" s="102"/>
      <c r="F29" s="102"/>
      <c r="G29" s="102"/>
      <c r="H29" s="102"/>
      <c r="I29" s="102"/>
      <c r="J29" s="102"/>
      <c r="K29" s="103">
        <v>0</v>
      </c>
      <c r="L29" s="115" t="e">
        <v>#DIV/0!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32" t="s">
        <v>62</v>
      </c>
      <c r="B30" s="166" t="s">
        <v>84</v>
      </c>
      <c r="C30" s="84" t="s">
        <v>59</v>
      </c>
      <c r="D30" s="101">
        <v>6</v>
      </c>
      <c r="E30" s="102">
        <v>156</v>
      </c>
      <c r="F30" s="102">
        <v>150</v>
      </c>
      <c r="G30" s="102">
        <v>135</v>
      </c>
      <c r="H30" s="102">
        <v>167</v>
      </c>
      <c r="I30" s="102">
        <v>167</v>
      </c>
      <c r="J30" s="102">
        <v>168</v>
      </c>
      <c r="K30" s="103">
        <v>943</v>
      </c>
      <c r="L30" s="115">
        <v>157.16666666666666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thickBot="1">
      <c r="A31" s="33" t="s">
        <v>30</v>
      </c>
      <c r="B31" s="165" t="s">
        <v>107</v>
      </c>
      <c r="C31" s="165" t="s">
        <v>5</v>
      </c>
      <c r="D31" s="116">
        <v>6</v>
      </c>
      <c r="E31" s="117">
        <v>161</v>
      </c>
      <c r="F31" s="117">
        <v>112</v>
      </c>
      <c r="G31" s="117">
        <v>119</v>
      </c>
      <c r="H31" s="117">
        <v>180</v>
      </c>
      <c r="I31" s="117">
        <v>170</v>
      </c>
      <c r="J31" s="117">
        <v>158</v>
      </c>
      <c r="K31" s="118">
        <v>900</v>
      </c>
      <c r="L31" s="119">
        <v>150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B33" t="s">
        <v>134</v>
      </c>
      <c r="C33" s="1" t="s">
        <v>84</v>
      </c>
      <c r="D33" s="1">
        <v>218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 t="s">
        <v>133</v>
      </c>
      <c r="C34" s="1" t="s">
        <v>84</v>
      </c>
      <c r="D34" s="1">
        <v>1029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sortState ref="A4:L19">
    <sortCondition descending="1" ref="L4:L19"/>
  </sortState>
  <mergeCells count="3">
    <mergeCell ref="B1:L1"/>
    <mergeCell ref="E2:J2"/>
    <mergeCell ref="E24:J24"/>
  </mergeCells>
  <conditionalFormatting sqref="E4:J22">
    <cfRule type="cellIs" dxfId="5" priority="4" operator="greaterThan">
      <formula>247</formula>
    </cfRule>
  </conditionalFormatting>
  <conditionalFormatting sqref="K4:K22">
    <cfRule type="cellIs" dxfId="4" priority="3" operator="greaterThan">
      <formula>1234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opLeftCell="A19" workbookViewId="0">
      <selection activeCell="N28" sqref="N28"/>
    </sheetView>
  </sheetViews>
  <sheetFormatPr baseColWidth="10" defaultColWidth="14.42578125" defaultRowHeight="15" customHeight="1"/>
  <cols>
    <col min="1" max="1" width="12" style="35" customWidth="1"/>
    <col min="2" max="2" width="35" style="35" customWidth="1"/>
    <col min="3" max="3" width="19.85546875" style="35" customWidth="1"/>
    <col min="4" max="4" width="12.42578125" style="35" bestFit="1" customWidth="1"/>
    <col min="5" max="5" width="6.5703125" style="35" customWidth="1"/>
    <col min="6" max="10" width="6.28515625" style="35" customWidth="1"/>
    <col min="11" max="11" width="8.7109375" style="35" customWidth="1"/>
    <col min="12" max="12" width="9.7109375" style="35" customWidth="1"/>
    <col min="13" max="13" width="14" style="35" customWidth="1"/>
    <col min="14" max="14" width="17" style="35" bestFit="1" customWidth="1"/>
    <col min="15" max="26" width="11.42578125" style="35" customWidth="1"/>
    <col min="27" max="16384" width="14.42578125" style="35"/>
  </cols>
  <sheetData>
    <row r="1" spans="1:26" ht="16.5" customHeight="1" thickBot="1">
      <c r="A1" s="1"/>
      <c r="B1" s="469" t="s">
        <v>99</v>
      </c>
      <c r="C1" s="456"/>
      <c r="D1" s="456"/>
      <c r="E1" s="456"/>
      <c r="F1" s="456"/>
      <c r="G1" s="456"/>
      <c r="H1" s="456"/>
      <c r="I1" s="456"/>
      <c r="J1" s="456"/>
      <c r="K1" s="456"/>
      <c r="L1" s="45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thickBot="1">
      <c r="A2" s="1"/>
      <c r="B2" s="114" t="s">
        <v>32</v>
      </c>
      <c r="C2" s="9"/>
      <c r="D2" s="10"/>
      <c r="E2" s="472" t="s">
        <v>45</v>
      </c>
      <c r="F2" s="459"/>
      <c r="G2" s="459"/>
      <c r="H2" s="459"/>
      <c r="I2" s="459"/>
      <c r="J2" s="459"/>
      <c r="K2" s="10"/>
      <c r="L2" s="1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thickBot="1">
      <c r="A3" s="51" t="s">
        <v>8</v>
      </c>
      <c r="B3" s="52" t="s">
        <v>9</v>
      </c>
      <c r="C3" s="53" t="s">
        <v>10</v>
      </c>
      <c r="D3" s="53" t="s">
        <v>11</v>
      </c>
      <c r="E3" s="53" t="s">
        <v>12</v>
      </c>
      <c r="F3" s="53" t="s">
        <v>13</v>
      </c>
      <c r="G3" s="53" t="s">
        <v>14</v>
      </c>
      <c r="H3" s="53" t="s">
        <v>15</v>
      </c>
      <c r="I3" s="53" t="s">
        <v>16</v>
      </c>
      <c r="J3" s="53" t="s">
        <v>17</v>
      </c>
      <c r="K3" s="54" t="s">
        <v>18</v>
      </c>
      <c r="L3" s="55" t="s">
        <v>19</v>
      </c>
      <c r="M3" s="177" t="s">
        <v>101</v>
      </c>
      <c r="N3" s="177" t="s">
        <v>102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244" t="s">
        <v>71</v>
      </c>
      <c r="B4" s="264" t="s">
        <v>87</v>
      </c>
      <c r="C4" s="264" t="s">
        <v>59</v>
      </c>
      <c r="D4" s="320">
        <v>6</v>
      </c>
      <c r="E4" s="321">
        <v>179</v>
      </c>
      <c r="F4" s="230">
        <v>179</v>
      </c>
      <c r="G4" s="230">
        <v>224</v>
      </c>
      <c r="H4" s="230">
        <v>188</v>
      </c>
      <c r="I4" s="230">
        <v>188</v>
      </c>
      <c r="J4" s="230">
        <v>171</v>
      </c>
      <c r="K4" s="267">
        <v>1129</v>
      </c>
      <c r="L4" s="308">
        <v>188.16666666666666</v>
      </c>
      <c r="M4" s="478">
        <v>2248</v>
      </c>
      <c r="N4" s="479">
        <v>187.33333333333334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Bot="1">
      <c r="A5" s="301" t="s">
        <v>70</v>
      </c>
      <c r="B5" s="272" t="s">
        <v>122</v>
      </c>
      <c r="C5" s="272" t="s">
        <v>59</v>
      </c>
      <c r="D5" s="480">
        <v>6</v>
      </c>
      <c r="E5" s="481">
        <v>178</v>
      </c>
      <c r="F5" s="482">
        <v>178</v>
      </c>
      <c r="G5" s="482">
        <v>245</v>
      </c>
      <c r="H5" s="482">
        <v>187</v>
      </c>
      <c r="I5" s="482">
        <v>182</v>
      </c>
      <c r="J5" s="482">
        <v>149</v>
      </c>
      <c r="K5" s="306">
        <v>1119</v>
      </c>
      <c r="L5" s="483">
        <v>186.5</v>
      </c>
      <c r="M5" s="484">
        <v>2248</v>
      </c>
      <c r="N5" s="485">
        <v>187.33333333333334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486" t="s">
        <v>37</v>
      </c>
      <c r="B6" s="487" t="s">
        <v>21</v>
      </c>
      <c r="C6" s="487" t="s">
        <v>6</v>
      </c>
      <c r="D6" s="488">
        <v>6</v>
      </c>
      <c r="E6" s="489">
        <v>208</v>
      </c>
      <c r="F6" s="489">
        <v>136</v>
      </c>
      <c r="G6" s="489">
        <v>198</v>
      </c>
      <c r="H6" s="489">
        <v>188</v>
      </c>
      <c r="I6" s="489">
        <v>183</v>
      </c>
      <c r="J6" s="489">
        <v>200</v>
      </c>
      <c r="K6" s="490">
        <v>1113</v>
      </c>
      <c r="L6" s="491">
        <v>185.5</v>
      </c>
      <c r="M6" s="492">
        <v>2150</v>
      </c>
      <c r="N6" s="493">
        <v>179.16666666666666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thickBot="1">
      <c r="A7" s="494" t="s">
        <v>38</v>
      </c>
      <c r="B7" s="495" t="s">
        <v>114</v>
      </c>
      <c r="C7" s="495" t="s">
        <v>6</v>
      </c>
      <c r="D7" s="496">
        <v>6</v>
      </c>
      <c r="E7" s="497">
        <v>161</v>
      </c>
      <c r="F7" s="497">
        <v>148</v>
      </c>
      <c r="G7" s="497">
        <v>170</v>
      </c>
      <c r="H7" s="497">
        <v>186</v>
      </c>
      <c r="I7" s="497">
        <v>158</v>
      </c>
      <c r="J7" s="497">
        <v>214</v>
      </c>
      <c r="K7" s="498">
        <v>1037</v>
      </c>
      <c r="L7" s="499">
        <v>172.83333333333334</v>
      </c>
      <c r="M7" s="500">
        <v>2150</v>
      </c>
      <c r="N7" s="501">
        <v>179.16666666666666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314" t="s">
        <v>69</v>
      </c>
      <c r="B8" s="249" t="s">
        <v>86</v>
      </c>
      <c r="C8" s="249" t="s">
        <v>59</v>
      </c>
      <c r="D8" s="502">
        <v>6</v>
      </c>
      <c r="E8" s="251">
        <v>180</v>
      </c>
      <c r="F8" s="251">
        <v>150</v>
      </c>
      <c r="G8" s="251">
        <v>210</v>
      </c>
      <c r="H8" s="251">
        <v>140</v>
      </c>
      <c r="I8" s="251">
        <v>157</v>
      </c>
      <c r="J8" s="251">
        <v>154</v>
      </c>
      <c r="K8" s="252">
        <v>991</v>
      </c>
      <c r="L8" s="315">
        <v>165.16666666666666</v>
      </c>
      <c r="M8" s="503">
        <v>2128</v>
      </c>
      <c r="N8" s="504">
        <v>177.33333333333334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thickBot="1">
      <c r="A9" s="316" t="s">
        <v>72</v>
      </c>
      <c r="B9" s="257" t="s">
        <v>88</v>
      </c>
      <c r="C9" s="257" t="s">
        <v>59</v>
      </c>
      <c r="D9" s="505">
        <v>6</v>
      </c>
      <c r="E9" s="506">
        <v>217</v>
      </c>
      <c r="F9" s="506">
        <v>179</v>
      </c>
      <c r="G9" s="506">
        <v>192</v>
      </c>
      <c r="H9" s="506">
        <v>166</v>
      </c>
      <c r="I9" s="506">
        <v>181</v>
      </c>
      <c r="J9" s="506">
        <v>202</v>
      </c>
      <c r="K9" s="260">
        <v>1137</v>
      </c>
      <c r="L9" s="318">
        <v>189.5</v>
      </c>
      <c r="M9" s="507">
        <v>2128</v>
      </c>
      <c r="N9" s="508">
        <v>177.33333333333334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74" t="s">
        <v>43</v>
      </c>
      <c r="B10" s="167" t="s">
        <v>22</v>
      </c>
      <c r="C10" s="167" t="s">
        <v>23</v>
      </c>
      <c r="D10" s="121">
        <v>6</v>
      </c>
      <c r="E10" s="122">
        <v>142</v>
      </c>
      <c r="F10" s="122">
        <v>148</v>
      </c>
      <c r="G10" s="122">
        <v>167</v>
      </c>
      <c r="H10" s="122">
        <v>149</v>
      </c>
      <c r="I10" s="122">
        <v>177</v>
      </c>
      <c r="J10" s="122">
        <v>203</v>
      </c>
      <c r="K10" s="123">
        <v>986</v>
      </c>
      <c r="L10" s="124">
        <v>164.33333333333334</v>
      </c>
      <c r="M10" s="81">
        <v>2112</v>
      </c>
      <c r="N10" s="190">
        <v>176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thickBot="1">
      <c r="A11" s="33" t="s">
        <v>42</v>
      </c>
      <c r="B11" s="168" t="s">
        <v>73</v>
      </c>
      <c r="C11" s="168" t="s">
        <v>23</v>
      </c>
      <c r="D11" s="116">
        <v>6</v>
      </c>
      <c r="E11" s="117">
        <v>190</v>
      </c>
      <c r="F11" s="117">
        <v>168</v>
      </c>
      <c r="G11" s="117">
        <v>196</v>
      </c>
      <c r="H11" s="117">
        <v>169</v>
      </c>
      <c r="I11" s="117">
        <v>204</v>
      </c>
      <c r="J11" s="117">
        <v>199</v>
      </c>
      <c r="K11" s="118">
        <v>1126</v>
      </c>
      <c r="L11" s="119">
        <v>187.66666666666666</v>
      </c>
      <c r="M11" s="83">
        <v>2112</v>
      </c>
      <c r="N11" s="191">
        <v>176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74" t="s">
        <v>44</v>
      </c>
      <c r="B12" s="167" t="s">
        <v>117</v>
      </c>
      <c r="C12" s="167" t="s">
        <v>23</v>
      </c>
      <c r="D12" s="121">
        <v>6</v>
      </c>
      <c r="E12" s="122">
        <v>167</v>
      </c>
      <c r="F12" s="122">
        <v>220</v>
      </c>
      <c r="G12" s="122">
        <v>161</v>
      </c>
      <c r="H12" s="122">
        <v>179</v>
      </c>
      <c r="I12" s="122">
        <v>144</v>
      </c>
      <c r="J12" s="122">
        <v>203</v>
      </c>
      <c r="K12" s="123">
        <v>1074</v>
      </c>
      <c r="L12" s="124">
        <v>179</v>
      </c>
      <c r="M12" s="81">
        <v>2067</v>
      </c>
      <c r="N12" s="190">
        <v>172.25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thickBot="1">
      <c r="A13" s="33" t="s">
        <v>41</v>
      </c>
      <c r="B13" s="168" t="s">
        <v>24</v>
      </c>
      <c r="C13" s="168" t="s">
        <v>23</v>
      </c>
      <c r="D13" s="116">
        <v>6</v>
      </c>
      <c r="E13" s="117">
        <v>136</v>
      </c>
      <c r="F13" s="117">
        <v>168</v>
      </c>
      <c r="G13" s="117">
        <v>194</v>
      </c>
      <c r="H13" s="117">
        <v>160</v>
      </c>
      <c r="I13" s="117">
        <v>169</v>
      </c>
      <c r="J13" s="117">
        <v>166</v>
      </c>
      <c r="K13" s="118">
        <v>993</v>
      </c>
      <c r="L13" s="119">
        <v>165.5</v>
      </c>
      <c r="M13" s="83">
        <v>2067</v>
      </c>
      <c r="N13" s="191">
        <v>172.25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74" t="s">
        <v>33</v>
      </c>
      <c r="B14" s="167" t="s">
        <v>119</v>
      </c>
      <c r="C14" s="167" t="s">
        <v>5</v>
      </c>
      <c r="D14" s="121">
        <v>6</v>
      </c>
      <c r="E14" s="122">
        <v>201</v>
      </c>
      <c r="F14" s="122">
        <v>161</v>
      </c>
      <c r="G14" s="122">
        <v>179</v>
      </c>
      <c r="H14" s="122">
        <v>152</v>
      </c>
      <c r="I14" s="122">
        <v>167</v>
      </c>
      <c r="J14" s="122">
        <v>176</v>
      </c>
      <c r="K14" s="123">
        <v>1036</v>
      </c>
      <c r="L14" s="124">
        <v>172.66666666666666</v>
      </c>
      <c r="M14" s="81">
        <v>2051</v>
      </c>
      <c r="N14" s="190">
        <v>170.91666666666666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thickBot="1">
      <c r="A15" s="33" t="s">
        <v>34</v>
      </c>
      <c r="B15" s="168" t="s">
        <v>118</v>
      </c>
      <c r="C15" s="168" t="s">
        <v>5</v>
      </c>
      <c r="D15" s="116">
        <v>6</v>
      </c>
      <c r="E15" s="117">
        <v>139</v>
      </c>
      <c r="F15" s="117">
        <v>191</v>
      </c>
      <c r="G15" s="117">
        <v>156</v>
      </c>
      <c r="H15" s="117">
        <v>152</v>
      </c>
      <c r="I15" s="117">
        <v>204</v>
      </c>
      <c r="J15" s="117">
        <v>173</v>
      </c>
      <c r="K15" s="118">
        <v>1015</v>
      </c>
      <c r="L15" s="119">
        <v>169.16666666666666</v>
      </c>
      <c r="M15" s="83">
        <v>2051</v>
      </c>
      <c r="N15" s="191">
        <v>170.91666666666666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74" t="s">
        <v>35</v>
      </c>
      <c r="B16" s="167" t="s">
        <v>120</v>
      </c>
      <c r="C16" s="167" t="s">
        <v>5</v>
      </c>
      <c r="D16" s="121">
        <v>6</v>
      </c>
      <c r="E16" s="122">
        <v>153</v>
      </c>
      <c r="F16" s="122">
        <v>163</v>
      </c>
      <c r="G16" s="122">
        <v>165</v>
      </c>
      <c r="H16" s="122">
        <v>171</v>
      </c>
      <c r="I16" s="122">
        <v>150</v>
      </c>
      <c r="J16" s="122">
        <v>169</v>
      </c>
      <c r="K16" s="123">
        <v>971</v>
      </c>
      <c r="L16" s="124">
        <v>161.83333333333334</v>
      </c>
      <c r="M16" s="81">
        <v>1964</v>
      </c>
      <c r="N16" s="190">
        <v>163.66666666666666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thickBot="1">
      <c r="A17" s="33" t="s">
        <v>36</v>
      </c>
      <c r="B17" s="168" t="s">
        <v>109</v>
      </c>
      <c r="C17" s="168" t="s">
        <v>5</v>
      </c>
      <c r="D17" s="116">
        <v>6</v>
      </c>
      <c r="E17" s="117">
        <v>134</v>
      </c>
      <c r="F17" s="117">
        <v>199</v>
      </c>
      <c r="G17" s="117">
        <v>169</v>
      </c>
      <c r="H17" s="117">
        <v>199</v>
      </c>
      <c r="I17" s="117">
        <v>151</v>
      </c>
      <c r="J17" s="117">
        <v>141</v>
      </c>
      <c r="K17" s="118">
        <v>993</v>
      </c>
      <c r="L17" s="119">
        <v>165.5</v>
      </c>
      <c r="M17" s="83">
        <v>1964</v>
      </c>
      <c r="N17" s="191">
        <v>163.66666666666666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74" t="s">
        <v>39</v>
      </c>
      <c r="B18" s="167" t="s">
        <v>115</v>
      </c>
      <c r="C18" s="167" t="s">
        <v>6</v>
      </c>
      <c r="D18" s="121">
        <v>6</v>
      </c>
      <c r="E18" s="122">
        <v>147</v>
      </c>
      <c r="F18" s="122">
        <v>152</v>
      </c>
      <c r="G18" s="122">
        <v>152</v>
      </c>
      <c r="H18" s="122">
        <v>153</v>
      </c>
      <c r="I18" s="122">
        <v>122</v>
      </c>
      <c r="J18" s="122">
        <v>134</v>
      </c>
      <c r="K18" s="123">
        <v>860</v>
      </c>
      <c r="L18" s="124">
        <v>143.33333333333334</v>
      </c>
      <c r="M18" s="81">
        <v>1829</v>
      </c>
      <c r="N18" s="190">
        <v>152.41666666666666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thickBot="1">
      <c r="A19" s="33" t="s">
        <v>40</v>
      </c>
      <c r="B19" s="168" t="s">
        <v>121</v>
      </c>
      <c r="C19" s="168" t="s">
        <v>6</v>
      </c>
      <c r="D19" s="116">
        <v>6</v>
      </c>
      <c r="E19" s="117">
        <v>150</v>
      </c>
      <c r="F19" s="117">
        <v>169</v>
      </c>
      <c r="G19" s="117">
        <v>176</v>
      </c>
      <c r="H19" s="117">
        <v>176</v>
      </c>
      <c r="I19" s="117">
        <v>152</v>
      </c>
      <c r="J19" s="117">
        <v>146</v>
      </c>
      <c r="K19" s="118">
        <v>969</v>
      </c>
      <c r="L19" s="119">
        <v>161.5</v>
      </c>
      <c r="M19" s="83">
        <v>1829</v>
      </c>
      <c r="N19" s="191">
        <v>152.41666666666666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188" customFormat="1" ht="16.5" customHeight="1">
      <c r="A20" s="38"/>
      <c r="B20" s="36"/>
      <c r="C20" s="134"/>
      <c r="D20" s="86"/>
      <c r="E20" s="223"/>
      <c r="F20" s="223"/>
      <c r="G20" s="223"/>
      <c r="H20" s="223"/>
      <c r="I20" s="223"/>
      <c r="J20" s="223"/>
      <c r="K20" s="36"/>
      <c r="L20" s="87"/>
      <c r="M20" s="38"/>
      <c r="N20" s="22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188" customFormat="1" ht="16.5" customHeight="1">
      <c r="A21" s="38"/>
      <c r="B21" s="36"/>
      <c r="C21" s="134"/>
      <c r="D21" s="86"/>
      <c r="E21" s="223"/>
      <c r="F21" s="223"/>
      <c r="G21" s="223"/>
      <c r="H21" s="223"/>
      <c r="I21" s="223"/>
      <c r="J21" s="223"/>
      <c r="K21" s="36"/>
      <c r="L21" s="87"/>
      <c r="M21" s="38"/>
      <c r="N21" s="22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thickBot="1">
      <c r="A22" s="86"/>
      <c r="B22" s="85"/>
      <c r="C22" s="105"/>
      <c r="D22" s="86"/>
      <c r="E22" s="36"/>
      <c r="F22" s="36"/>
      <c r="G22" s="36"/>
      <c r="H22" s="36"/>
      <c r="I22" s="36"/>
      <c r="J22" s="36"/>
      <c r="K22" s="36"/>
      <c r="L22" s="8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thickBot="1">
      <c r="A23" s="106"/>
      <c r="B23" s="216" t="s">
        <v>29</v>
      </c>
      <c r="C23" s="107"/>
      <c r="D23" s="108"/>
      <c r="E23" s="473"/>
      <c r="F23" s="474"/>
      <c r="G23" s="474"/>
      <c r="H23" s="474"/>
      <c r="I23" s="474"/>
      <c r="J23" s="474"/>
      <c r="K23" s="108"/>
      <c r="L23" s="10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thickBot="1">
      <c r="A24" s="110" t="s">
        <v>8</v>
      </c>
      <c r="B24" s="111" t="s">
        <v>3</v>
      </c>
      <c r="C24" s="110" t="s">
        <v>4</v>
      </c>
      <c r="D24" s="97" t="s">
        <v>11</v>
      </c>
      <c r="E24" s="97" t="s">
        <v>12</v>
      </c>
      <c r="F24" s="97" t="s">
        <v>13</v>
      </c>
      <c r="G24" s="97" t="s">
        <v>14</v>
      </c>
      <c r="H24" s="97" t="s">
        <v>15</v>
      </c>
      <c r="I24" s="97" t="s">
        <v>16</v>
      </c>
      <c r="J24" s="97" t="s">
        <v>17</v>
      </c>
      <c r="K24" s="112" t="s">
        <v>18</v>
      </c>
      <c r="L24" s="113" t="s">
        <v>19</v>
      </c>
      <c r="M24" s="177" t="s">
        <v>101</v>
      </c>
      <c r="N24" s="177" t="s">
        <v>102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244" t="s">
        <v>60</v>
      </c>
      <c r="B25" s="264" t="s">
        <v>82</v>
      </c>
      <c r="C25" s="319" t="s">
        <v>59</v>
      </c>
      <c r="D25" s="332">
        <v>6</v>
      </c>
      <c r="E25" s="266">
        <v>160</v>
      </c>
      <c r="F25" s="266">
        <v>159</v>
      </c>
      <c r="G25" s="266">
        <v>150</v>
      </c>
      <c r="H25" s="266">
        <v>136</v>
      </c>
      <c r="I25" s="266">
        <v>178</v>
      </c>
      <c r="J25" s="266">
        <v>198</v>
      </c>
      <c r="K25" s="267">
        <v>981</v>
      </c>
      <c r="L25" s="308">
        <v>163.5</v>
      </c>
      <c r="M25" s="478">
        <v>2010</v>
      </c>
      <c r="N25" s="563">
        <v>167.5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thickBot="1">
      <c r="A26" s="564" t="s">
        <v>62</v>
      </c>
      <c r="B26" s="272" t="s">
        <v>84</v>
      </c>
      <c r="C26" s="565" t="s">
        <v>59</v>
      </c>
      <c r="D26" s="542">
        <v>6</v>
      </c>
      <c r="E26" s="543">
        <v>218</v>
      </c>
      <c r="F26" s="543">
        <v>167</v>
      </c>
      <c r="G26" s="543">
        <v>127</v>
      </c>
      <c r="H26" s="543">
        <v>172</v>
      </c>
      <c r="I26" s="543">
        <v>177</v>
      </c>
      <c r="J26" s="543">
        <v>168</v>
      </c>
      <c r="K26" s="275">
        <v>1029</v>
      </c>
      <c r="L26" s="544">
        <v>171.5</v>
      </c>
      <c r="M26" s="484">
        <v>2010</v>
      </c>
      <c r="N26" s="566">
        <v>167.5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567" t="s">
        <v>63</v>
      </c>
      <c r="B27" s="487" t="s">
        <v>85</v>
      </c>
      <c r="C27" s="568" t="s">
        <v>59</v>
      </c>
      <c r="D27" s="488">
        <v>6</v>
      </c>
      <c r="E27" s="489">
        <v>158</v>
      </c>
      <c r="F27" s="489">
        <v>144</v>
      </c>
      <c r="G27" s="489">
        <v>166</v>
      </c>
      <c r="H27" s="489">
        <v>160</v>
      </c>
      <c r="I27" s="489">
        <v>173</v>
      </c>
      <c r="J27" s="489">
        <v>166</v>
      </c>
      <c r="K27" s="490">
        <v>967</v>
      </c>
      <c r="L27" s="491">
        <v>161.16666666666666</v>
      </c>
      <c r="M27" s="492">
        <v>1928</v>
      </c>
      <c r="N27" s="569">
        <v>160.66666666666666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thickBot="1">
      <c r="A28" s="570" t="s">
        <v>61</v>
      </c>
      <c r="B28" s="495" t="s">
        <v>83</v>
      </c>
      <c r="C28" s="571" t="s">
        <v>59</v>
      </c>
      <c r="D28" s="496">
        <v>6</v>
      </c>
      <c r="E28" s="497">
        <v>147</v>
      </c>
      <c r="F28" s="497">
        <v>166</v>
      </c>
      <c r="G28" s="497">
        <v>148</v>
      </c>
      <c r="H28" s="497">
        <v>192</v>
      </c>
      <c r="I28" s="497">
        <v>130</v>
      </c>
      <c r="J28" s="497">
        <v>178</v>
      </c>
      <c r="K28" s="498">
        <v>961</v>
      </c>
      <c r="L28" s="499">
        <v>160.16666666666666</v>
      </c>
      <c r="M28" s="500">
        <v>1928</v>
      </c>
      <c r="N28" s="572">
        <v>160.66666666666666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74" t="s">
        <v>30</v>
      </c>
      <c r="B29" s="62" t="s">
        <v>107</v>
      </c>
      <c r="C29" s="120" t="s">
        <v>5</v>
      </c>
      <c r="D29" s="121">
        <v>6</v>
      </c>
      <c r="E29" s="122">
        <v>164</v>
      </c>
      <c r="F29" s="122">
        <v>172</v>
      </c>
      <c r="G29" s="122">
        <v>152</v>
      </c>
      <c r="H29" s="122">
        <v>152</v>
      </c>
      <c r="I29" s="122">
        <v>148</v>
      </c>
      <c r="J29" s="122">
        <v>146</v>
      </c>
      <c r="K29" s="123">
        <v>934</v>
      </c>
      <c r="L29" s="124">
        <v>155.66666666666666</v>
      </c>
      <c r="M29" s="81">
        <v>934</v>
      </c>
      <c r="N29" s="214">
        <v>155.66666666666666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thickBot="1">
      <c r="A30" s="33" t="s">
        <v>31</v>
      </c>
      <c r="B30" s="66" t="s">
        <v>108</v>
      </c>
      <c r="C30" s="48" t="s">
        <v>5</v>
      </c>
      <c r="D30" s="116">
        <v>0</v>
      </c>
      <c r="E30" s="117"/>
      <c r="F30" s="117"/>
      <c r="G30" s="117"/>
      <c r="H30" s="117"/>
      <c r="I30" s="117"/>
      <c r="J30" s="117"/>
      <c r="K30" s="118">
        <v>0</v>
      </c>
      <c r="L30" s="119" t="e">
        <v>#DIV/0!</v>
      </c>
      <c r="M30" s="83">
        <v>934</v>
      </c>
      <c r="N30" s="215">
        <v>155.66666666666666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sortState ref="A25:N30">
    <sortCondition descending="1" ref="M25:M30"/>
  </sortState>
  <mergeCells count="3">
    <mergeCell ref="B1:L1"/>
    <mergeCell ref="E2:J2"/>
    <mergeCell ref="E23:J23"/>
  </mergeCells>
  <conditionalFormatting sqref="E4:J19">
    <cfRule type="cellIs" dxfId="3" priority="6" operator="greaterThan">
      <formula>240</formula>
    </cfRule>
  </conditionalFormatting>
  <conditionalFormatting sqref="K4:K19">
    <cfRule type="cellIs" dxfId="2" priority="5" operator="greaterThan">
      <formula>1130</formula>
    </cfRule>
  </conditionalFormatting>
  <conditionalFormatting sqref="E25:J30">
    <cfRule type="cellIs" dxfId="1" priority="4" operator="greaterThan">
      <formula>210</formula>
    </cfRule>
  </conditionalFormatting>
  <conditionalFormatting sqref="K25:K30">
    <cfRule type="cellIs" dxfId="0" priority="1" operator="greaterThan">
      <formula>1020</formula>
    </cfRule>
  </conditionalFormatting>
  <pageMargins left="0.7" right="0.7" top="0.75" bottom="0.75" header="0" footer="0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opLeftCell="A19" workbookViewId="0">
      <selection activeCell="J26" sqref="J26"/>
    </sheetView>
  </sheetViews>
  <sheetFormatPr baseColWidth="10" defaultColWidth="14.42578125" defaultRowHeight="15" customHeight="1"/>
  <cols>
    <col min="1" max="1" width="12" style="346" customWidth="1"/>
    <col min="2" max="2" width="35" style="346" customWidth="1"/>
    <col min="3" max="3" width="19.85546875" style="346" customWidth="1"/>
    <col min="4" max="4" width="12.42578125" style="346" bestFit="1" customWidth="1"/>
    <col min="5" max="5" width="6.5703125" style="346" customWidth="1"/>
    <col min="6" max="8" width="6.28515625" style="346" customWidth="1"/>
    <col min="9" max="9" width="8.7109375" style="346" customWidth="1"/>
    <col min="10" max="10" width="9.7109375" style="346" customWidth="1"/>
    <col min="11" max="11" width="13" style="346" bestFit="1" customWidth="1"/>
    <col min="12" max="12" width="18.5703125" style="346" bestFit="1" customWidth="1"/>
    <col min="13" max="24" width="11.42578125" style="346" customWidth="1"/>
    <col min="25" max="16384" width="14.42578125" style="346"/>
  </cols>
  <sheetData>
    <row r="1" spans="1:24" ht="16.5" customHeight="1" thickBot="1">
      <c r="A1" s="1"/>
      <c r="B1" s="350" t="s">
        <v>99</v>
      </c>
      <c r="C1" s="347"/>
      <c r="D1" s="347"/>
      <c r="E1" s="347"/>
      <c r="F1" s="347"/>
      <c r="G1" s="347"/>
      <c r="H1" s="347"/>
      <c r="I1" s="347"/>
      <c r="J1" s="34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114" t="s">
        <v>32</v>
      </c>
      <c r="C2" s="9"/>
      <c r="D2" s="10"/>
      <c r="E2" s="353" t="s">
        <v>45</v>
      </c>
      <c r="F2" s="349"/>
      <c r="G2" s="349"/>
      <c r="H2" s="349"/>
      <c r="I2" s="10"/>
      <c r="J2" s="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.5" customHeight="1" thickBot="1">
      <c r="A3" s="51" t="s">
        <v>8</v>
      </c>
      <c r="B3" s="52" t="s">
        <v>9</v>
      </c>
      <c r="C3" s="53" t="s">
        <v>10</v>
      </c>
      <c r="D3" s="53" t="s">
        <v>11</v>
      </c>
      <c r="E3" s="53" t="s">
        <v>12</v>
      </c>
      <c r="F3" s="53" t="s">
        <v>13</v>
      </c>
      <c r="G3" s="53" t="s">
        <v>14</v>
      </c>
      <c r="H3" s="53" t="s">
        <v>15</v>
      </c>
      <c r="I3" s="54" t="s">
        <v>18</v>
      </c>
      <c r="J3" s="55" t="s">
        <v>19</v>
      </c>
      <c r="K3" s="27" t="s">
        <v>52</v>
      </c>
      <c r="L3" s="27" t="s">
        <v>100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6.5" customHeight="1">
      <c r="A4" s="244" t="s">
        <v>41</v>
      </c>
      <c r="B4" s="264" t="s">
        <v>24</v>
      </c>
      <c r="C4" s="264" t="s">
        <v>23</v>
      </c>
      <c r="D4" s="320">
        <v>4</v>
      </c>
      <c r="E4" s="321">
        <v>235</v>
      </c>
      <c r="F4" s="230">
        <v>176</v>
      </c>
      <c r="G4" s="230">
        <v>187</v>
      </c>
      <c r="H4" s="230">
        <v>227</v>
      </c>
      <c r="I4" s="267">
        <v>825</v>
      </c>
      <c r="J4" s="308">
        <v>206.25</v>
      </c>
      <c r="K4" s="478">
        <v>3036</v>
      </c>
      <c r="L4" s="360">
        <v>189.75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6.5" customHeight="1">
      <c r="A5" s="301" t="s">
        <v>42</v>
      </c>
      <c r="B5" s="303" t="s">
        <v>73</v>
      </c>
      <c r="C5" s="303" t="s">
        <v>23</v>
      </c>
      <c r="D5" s="480">
        <v>4</v>
      </c>
      <c r="E5" s="481">
        <v>164</v>
      </c>
      <c r="F5" s="482">
        <v>195</v>
      </c>
      <c r="G5" s="482">
        <v>176</v>
      </c>
      <c r="H5" s="482">
        <v>156</v>
      </c>
      <c r="I5" s="306">
        <v>691</v>
      </c>
      <c r="J5" s="483">
        <v>172.75</v>
      </c>
      <c r="K5" s="534">
        <v>3036</v>
      </c>
      <c r="L5" s="376">
        <v>189.75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6.5" customHeight="1">
      <c r="A6" s="535" t="s">
        <v>43</v>
      </c>
      <c r="B6" s="536" t="s">
        <v>22</v>
      </c>
      <c r="C6" s="536" t="s">
        <v>23</v>
      </c>
      <c r="D6" s="537">
        <v>4</v>
      </c>
      <c r="E6" s="538">
        <v>157</v>
      </c>
      <c r="F6" s="538">
        <v>233</v>
      </c>
      <c r="G6" s="538">
        <v>127</v>
      </c>
      <c r="H6" s="538">
        <v>213</v>
      </c>
      <c r="I6" s="539">
        <v>730</v>
      </c>
      <c r="J6" s="540">
        <v>182.5</v>
      </c>
      <c r="K6" s="534">
        <v>3036</v>
      </c>
      <c r="L6" s="376">
        <v>189.75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6.5" customHeight="1" thickBot="1">
      <c r="A7" s="541" t="s">
        <v>44</v>
      </c>
      <c r="B7" s="536" t="s">
        <v>117</v>
      </c>
      <c r="C7" s="536" t="s">
        <v>23</v>
      </c>
      <c r="D7" s="542">
        <v>4</v>
      </c>
      <c r="E7" s="543">
        <v>211</v>
      </c>
      <c r="F7" s="543">
        <v>171</v>
      </c>
      <c r="G7" s="543">
        <v>224</v>
      </c>
      <c r="H7" s="543">
        <v>184</v>
      </c>
      <c r="I7" s="275">
        <v>790</v>
      </c>
      <c r="J7" s="544">
        <v>197.5</v>
      </c>
      <c r="K7" s="484">
        <v>3036</v>
      </c>
      <c r="L7" s="383">
        <v>189.75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6.5" customHeight="1">
      <c r="A8" s="486" t="s">
        <v>69</v>
      </c>
      <c r="B8" s="487" t="s">
        <v>86</v>
      </c>
      <c r="C8" s="487" t="s">
        <v>59</v>
      </c>
      <c r="D8" s="488">
        <v>4</v>
      </c>
      <c r="E8" s="489">
        <v>172</v>
      </c>
      <c r="F8" s="489">
        <v>168</v>
      </c>
      <c r="G8" s="489">
        <v>165</v>
      </c>
      <c r="H8" s="489">
        <v>179</v>
      </c>
      <c r="I8" s="490">
        <v>684</v>
      </c>
      <c r="J8" s="491">
        <v>171</v>
      </c>
      <c r="K8" s="492">
        <v>2996</v>
      </c>
      <c r="L8" s="391">
        <v>187.25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6.5" customHeight="1">
      <c r="A9" s="447" t="s">
        <v>70</v>
      </c>
      <c r="B9" s="522" t="s">
        <v>122</v>
      </c>
      <c r="C9" s="522" t="s">
        <v>59</v>
      </c>
      <c r="D9" s="523">
        <v>4</v>
      </c>
      <c r="E9" s="524">
        <v>208</v>
      </c>
      <c r="F9" s="524">
        <v>225</v>
      </c>
      <c r="G9" s="524">
        <v>184</v>
      </c>
      <c r="H9" s="524">
        <v>170</v>
      </c>
      <c r="I9" s="525">
        <v>787</v>
      </c>
      <c r="J9" s="526">
        <v>196.75</v>
      </c>
      <c r="K9" s="527">
        <v>2996</v>
      </c>
      <c r="L9" s="399">
        <v>187.25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6.5" customHeight="1">
      <c r="A10" s="528" t="s">
        <v>71</v>
      </c>
      <c r="B10" s="529" t="s">
        <v>87</v>
      </c>
      <c r="C10" s="529" t="s">
        <v>59</v>
      </c>
      <c r="D10" s="530">
        <v>4</v>
      </c>
      <c r="E10" s="531">
        <v>178</v>
      </c>
      <c r="F10" s="531">
        <v>195</v>
      </c>
      <c r="G10" s="531">
        <v>202</v>
      </c>
      <c r="H10" s="531">
        <v>183</v>
      </c>
      <c r="I10" s="532">
        <v>758</v>
      </c>
      <c r="J10" s="533">
        <v>189.5</v>
      </c>
      <c r="K10" s="527">
        <v>2996</v>
      </c>
      <c r="L10" s="399">
        <v>187.25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6.5" customHeight="1" thickBot="1">
      <c r="A11" s="494" t="s">
        <v>72</v>
      </c>
      <c r="B11" s="529" t="s">
        <v>88</v>
      </c>
      <c r="C11" s="529" t="s">
        <v>59</v>
      </c>
      <c r="D11" s="496">
        <v>4</v>
      </c>
      <c r="E11" s="497">
        <v>188</v>
      </c>
      <c r="F11" s="497">
        <v>197</v>
      </c>
      <c r="G11" s="497">
        <v>209</v>
      </c>
      <c r="H11" s="497">
        <v>173</v>
      </c>
      <c r="I11" s="498">
        <v>767</v>
      </c>
      <c r="J11" s="499">
        <v>191.75</v>
      </c>
      <c r="K11" s="500">
        <v>2996</v>
      </c>
      <c r="L11" s="415">
        <v>187.25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6.5" customHeight="1">
      <c r="A12" s="314" t="s">
        <v>33</v>
      </c>
      <c r="B12" s="249" t="s">
        <v>119</v>
      </c>
      <c r="C12" s="249" t="s">
        <v>5</v>
      </c>
      <c r="D12" s="502">
        <v>4</v>
      </c>
      <c r="E12" s="251">
        <v>145</v>
      </c>
      <c r="F12" s="251">
        <v>172</v>
      </c>
      <c r="G12" s="251">
        <v>171</v>
      </c>
      <c r="H12" s="251">
        <v>157</v>
      </c>
      <c r="I12" s="252">
        <v>645</v>
      </c>
      <c r="J12" s="315">
        <v>161.25</v>
      </c>
      <c r="K12" s="503">
        <v>2534</v>
      </c>
      <c r="L12" s="422">
        <v>158.375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6.5" customHeight="1">
      <c r="A13" s="509" t="s">
        <v>34</v>
      </c>
      <c r="B13" s="510" t="s">
        <v>118</v>
      </c>
      <c r="C13" s="510" t="s">
        <v>5</v>
      </c>
      <c r="D13" s="511">
        <v>4</v>
      </c>
      <c r="E13" s="512">
        <v>137</v>
      </c>
      <c r="F13" s="512">
        <v>131</v>
      </c>
      <c r="G13" s="512">
        <v>202</v>
      </c>
      <c r="H13" s="512">
        <v>179</v>
      </c>
      <c r="I13" s="513">
        <v>649</v>
      </c>
      <c r="J13" s="514">
        <v>162.25</v>
      </c>
      <c r="K13" s="515">
        <v>2534</v>
      </c>
      <c r="L13" s="432">
        <v>158.375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6.5" customHeight="1">
      <c r="A14" s="516" t="s">
        <v>35</v>
      </c>
      <c r="B14" s="517" t="s">
        <v>120</v>
      </c>
      <c r="C14" s="517" t="s">
        <v>5</v>
      </c>
      <c r="D14" s="518">
        <v>4</v>
      </c>
      <c r="E14" s="519">
        <v>164</v>
      </c>
      <c r="F14" s="519">
        <v>168</v>
      </c>
      <c r="G14" s="519">
        <v>140</v>
      </c>
      <c r="H14" s="519">
        <v>144</v>
      </c>
      <c r="I14" s="520">
        <v>616</v>
      </c>
      <c r="J14" s="521">
        <v>154</v>
      </c>
      <c r="K14" s="515">
        <v>2534</v>
      </c>
      <c r="L14" s="432">
        <v>158.375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6.5" customHeight="1" thickBot="1">
      <c r="A15" s="316" t="s">
        <v>36</v>
      </c>
      <c r="B15" s="517" t="s">
        <v>109</v>
      </c>
      <c r="C15" s="517" t="s">
        <v>5</v>
      </c>
      <c r="D15" s="505">
        <v>4</v>
      </c>
      <c r="E15" s="506">
        <v>167</v>
      </c>
      <c r="F15" s="506">
        <v>156</v>
      </c>
      <c r="G15" s="506">
        <v>132</v>
      </c>
      <c r="H15" s="506">
        <v>169</v>
      </c>
      <c r="I15" s="260">
        <v>624</v>
      </c>
      <c r="J15" s="318">
        <v>156</v>
      </c>
      <c r="K15" s="507">
        <v>2534</v>
      </c>
      <c r="L15" s="441">
        <v>158.375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6.5" customHeight="1">
      <c r="A16" s="74" t="s">
        <v>37</v>
      </c>
      <c r="B16" s="167" t="s">
        <v>21</v>
      </c>
      <c r="C16" s="167" t="s">
        <v>6</v>
      </c>
      <c r="D16" s="121">
        <v>4</v>
      </c>
      <c r="E16" s="122">
        <v>165</v>
      </c>
      <c r="F16" s="122">
        <v>235</v>
      </c>
      <c r="G16" s="122">
        <v>155</v>
      </c>
      <c r="H16" s="122">
        <v>166</v>
      </c>
      <c r="I16" s="123">
        <v>721</v>
      </c>
      <c r="J16" s="124">
        <v>180.25</v>
      </c>
      <c r="K16" s="81">
        <v>2531</v>
      </c>
      <c r="L16" s="336">
        <v>158.1875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6.5" customHeight="1">
      <c r="A17" s="73" t="s">
        <v>38</v>
      </c>
      <c r="B17" s="170" t="s">
        <v>114</v>
      </c>
      <c r="C17" s="170" t="s">
        <v>6</v>
      </c>
      <c r="D17" s="125">
        <v>4</v>
      </c>
      <c r="E17" s="128">
        <v>116</v>
      </c>
      <c r="F17" s="128">
        <v>128</v>
      </c>
      <c r="G17" s="128">
        <v>137</v>
      </c>
      <c r="H17" s="128">
        <v>132</v>
      </c>
      <c r="I17" s="126">
        <v>513</v>
      </c>
      <c r="J17" s="127">
        <v>128.25</v>
      </c>
      <c r="K17" s="82">
        <v>2531</v>
      </c>
      <c r="L17" s="338">
        <v>158.1875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6.5" customHeight="1">
      <c r="A18" s="129" t="s">
        <v>39</v>
      </c>
      <c r="B18" s="169" t="s">
        <v>115</v>
      </c>
      <c r="C18" s="169" t="s">
        <v>6</v>
      </c>
      <c r="D18" s="130">
        <v>4</v>
      </c>
      <c r="E18" s="131">
        <v>181</v>
      </c>
      <c r="F18" s="131">
        <v>134</v>
      </c>
      <c r="G18" s="131">
        <v>171</v>
      </c>
      <c r="H18" s="131">
        <v>146</v>
      </c>
      <c r="I18" s="132">
        <v>632</v>
      </c>
      <c r="J18" s="133">
        <v>158</v>
      </c>
      <c r="K18" s="82">
        <v>2531</v>
      </c>
      <c r="L18" s="338">
        <v>158.1875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6.5" customHeight="1" thickBot="1">
      <c r="A19" s="33" t="s">
        <v>40</v>
      </c>
      <c r="B19" s="168" t="s">
        <v>121</v>
      </c>
      <c r="C19" s="168" t="s">
        <v>6</v>
      </c>
      <c r="D19" s="116">
        <v>4</v>
      </c>
      <c r="E19" s="117">
        <v>154</v>
      </c>
      <c r="F19" s="117">
        <v>151</v>
      </c>
      <c r="G19" s="117">
        <v>158</v>
      </c>
      <c r="H19" s="117">
        <v>202</v>
      </c>
      <c r="I19" s="118">
        <v>665</v>
      </c>
      <c r="J19" s="119">
        <v>166.25</v>
      </c>
      <c r="K19" s="83">
        <v>2531</v>
      </c>
      <c r="L19" s="337">
        <v>158.1875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6.5" customHeight="1" thickBot="1">
      <c r="A20" s="86"/>
      <c r="B20" s="85"/>
      <c r="C20" s="134"/>
      <c r="D20" s="86"/>
      <c r="E20" s="36"/>
      <c r="F20" s="36"/>
      <c r="G20" s="36"/>
      <c r="H20" s="36"/>
      <c r="I20" s="36"/>
      <c r="J20" s="8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6.5" customHeight="1" thickBot="1">
      <c r="A21" s="106"/>
      <c r="B21" s="140" t="s">
        <v>144</v>
      </c>
      <c r="C21" s="141"/>
      <c r="D21" s="142"/>
      <c r="E21" s="351"/>
      <c r="F21" s="352"/>
      <c r="G21" s="352"/>
      <c r="H21" s="352"/>
      <c r="I21" s="142"/>
      <c r="J21" s="14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6.5" customHeight="1" thickBot="1">
      <c r="A22" s="110" t="s">
        <v>8</v>
      </c>
      <c r="B22" s="135" t="s">
        <v>3</v>
      </c>
      <c r="C22" s="136" t="s">
        <v>4</v>
      </c>
      <c r="D22" s="137" t="s">
        <v>11</v>
      </c>
      <c r="E22" s="137" t="s">
        <v>12</v>
      </c>
      <c r="F22" s="137" t="s">
        <v>13</v>
      </c>
      <c r="G22" s="137" t="s">
        <v>14</v>
      </c>
      <c r="H22" s="137" t="s">
        <v>15</v>
      </c>
      <c r="I22" s="138" t="s">
        <v>18</v>
      </c>
      <c r="J22" s="139" t="s">
        <v>19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6.5" customHeight="1">
      <c r="A23" s="244" t="s">
        <v>60</v>
      </c>
      <c r="B23" s="559" t="s">
        <v>82</v>
      </c>
      <c r="C23" s="264" t="s">
        <v>59</v>
      </c>
      <c r="D23" s="332">
        <v>4</v>
      </c>
      <c r="E23" s="266">
        <v>180</v>
      </c>
      <c r="F23" s="266">
        <v>152</v>
      </c>
      <c r="G23" s="266">
        <v>150</v>
      </c>
      <c r="H23" s="266">
        <v>120</v>
      </c>
      <c r="I23" s="267">
        <v>602</v>
      </c>
      <c r="J23" s="308">
        <v>150.5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6.5" customHeight="1">
      <c r="A24" s="301" t="s">
        <v>61</v>
      </c>
      <c r="B24" s="560" t="s">
        <v>83</v>
      </c>
      <c r="C24" s="363" t="s">
        <v>59</v>
      </c>
      <c r="D24" s="480">
        <v>4</v>
      </c>
      <c r="E24" s="561">
        <v>150</v>
      </c>
      <c r="F24" s="561">
        <v>167</v>
      </c>
      <c r="G24" s="561">
        <v>133</v>
      </c>
      <c r="H24" s="561">
        <v>137</v>
      </c>
      <c r="I24" s="306">
        <v>587</v>
      </c>
      <c r="J24" s="483">
        <v>146.75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6.5" customHeight="1">
      <c r="A25" s="535" t="s">
        <v>62</v>
      </c>
      <c r="B25" s="560" t="s">
        <v>84</v>
      </c>
      <c r="C25" s="363" t="s">
        <v>59</v>
      </c>
      <c r="D25" s="537">
        <v>4</v>
      </c>
      <c r="E25" s="538">
        <v>154</v>
      </c>
      <c r="F25" s="538">
        <v>147</v>
      </c>
      <c r="G25" s="538">
        <v>138</v>
      </c>
      <c r="H25" s="538">
        <v>192</v>
      </c>
      <c r="I25" s="539">
        <v>631</v>
      </c>
      <c r="J25" s="540">
        <v>157.75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6.5" customHeight="1" thickBot="1">
      <c r="A26" s="541" t="s">
        <v>63</v>
      </c>
      <c r="B26" s="272" t="s">
        <v>85</v>
      </c>
      <c r="C26" s="562" t="s">
        <v>59</v>
      </c>
      <c r="D26" s="542">
        <v>4</v>
      </c>
      <c r="E26" s="543">
        <v>180</v>
      </c>
      <c r="F26" s="543">
        <v>128</v>
      </c>
      <c r="G26" s="543">
        <v>179</v>
      </c>
      <c r="H26" s="543">
        <v>146</v>
      </c>
      <c r="I26" s="275">
        <v>633</v>
      </c>
      <c r="J26" s="544">
        <v>158.25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6.5" customHeight="1">
      <c r="A27" s="74" t="s">
        <v>30</v>
      </c>
      <c r="B27" s="171" t="s">
        <v>107</v>
      </c>
      <c r="C27" s="167" t="s">
        <v>5</v>
      </c>
      <c r="D27" s="121">
        <v>4</v>
      </c>
      <c r="E27" s="122">
        <v>115</v>
      </c>
      <c r="F27" s="122">
        <v>173</v>
      </c>
      <c r="G27" s="122">
        <v>178</v>
      </c>
      <c r="H27" s="122">
        <v>134</v>
      </c>
      <c r="I27" s="123">
        <v>600</v>
      </c>
      <c r="J27" s="124">
        <v>150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6.5" customHeight="1" thickBot="1">
      <c r="A28" s="33" t="s">
        <v>31</v>
      </c>
      <c r="B28" s="168" t="s">
        <v>108</v>
      </c>
      <c r="C28" s="168" t="s">
        <v>5</v>
      </c>
      <c r="D28" s="116">
        <v>0</v>
      </c>
      <c r="E28" s="117"/>
      <c r="F28" s="117"/>
      <c r="G28" s="117"/>
      <c r="H28" s="117"/>
      <c r="I28" s="118">
        <v>0</v>
      </c>
      <c r="J28" s="119" t="e">
        <v>#DIV/0!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sortState ref="A4:L19">
    <sortCondition descending="1" ref="K4:K19"/>
  </sortState>
  <conditionalFormatting sqref="J21:J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scale="5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Base</vt:lpstr>
      <vt:lpstr>Ind SS DyV</vt:lpstr>
      <vt:lpstr>Duplas SS D yV</vt:lpstr>
      <vt:lpstr>Cuartas Mixtas SS d yV</vt:lpstr>
      <vt:lpstr>Todo Evento SS DyV</vt:lpstr>
      <vt:lpstr>RESUMEN SUPER SENIOR</vt:lpstr>
      <vt:lpstr>Ind. Sen DyV</vt:lpstr>
      <vt:lpstr>Duplas sen DyV</vt:lpstr>
      <vt:lpstr>Cuarta Sen DyV</vt:lpstr>
      <vt:lpstr>T.E Senior DyV</vt:lpstr>
      <vt:lpstr>RESUMEN SENIOR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 de Windows</cp:lastModifiedBy>
  <dcterms:created xsi:type="dcterms:W3CDTF">2018-10-01T00:01:39Z</dcterms:created>
  <dcterms:modified xsi:type="dcterms:W3CDTF">2019-10-02T21:00:52Z</dcterms:modified>
</cp:coreProperties>
</file>